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yakumu-pc4\yakumukyouyo2\県病薬\病院薬学認定薬剤師制度\これまでに開催された研修会\"/>
    </mc:Choice>
  </mc:AlternateContent>
  <xr:revisionPtr revIDLastSave="0" documentId="13_ncr:1_{14A77720-9181-46CF-A245-741B13CBFA6B}" xr6:coauthVersionLast="36" xr6:coauthVersionMax="36" xr10:uidLastSave="{00000000-0000-0000-0000-000000000000}"/>
  <bookViews>
    <workbookView xWindow="45" yWindow="3675" windowWidth="19890" windowHeight="5100" tabRatio="691" firstSheet="5" activeTab="8" xr2:uid="{00000000-000D-0000-FFFF-FFFF00000000}"/>
  </bookViews>
  <sheets>
    <sheet name="長崎県病院薬剤師会H27年度開催分" sheetId="1" r:id="rId1"/>
    <sheet name="長崎県病院薬剤師会H28年度開催分" sheetId="3" r:id="rId2"/>
    <sheet name="長崎県病院薬剤師会H29年度開催分" sheetId="5" r:id="rId3"/>
    <sheet name="長崎県病院薬剤師会H30年度開催分" sheetId="7" r:id="rId4"/>
    <sheet name="長崎県病院薬剤師会Ｒ1年度開催分" sheetId="12" r:id="rId5"/>
    <sheet name="長崎県病院薬剤師会Ｒ2年度開催分" sheetId="13" r:id="rId6"/>
    <sheet name="長崎県病院薬剤師会Ｒ3年度開催分" sheetId="14" r:id="rId7"/>
    <sheet name="長崎県病院薬剤師会Ｒ4年度開催分" sheetId="16" r:id="rId8"/>
    <sheet name="長崎県病院薬剤師会Ｒ5年度開催分" sheetId="18" r:id="rId9"/>
    <sheet name="各年度合計" sheetId="17" r:id="rId10"/>
  </sheets>
  <definedNames>
    <definedName name="_xlnm._FilterDatabase" localSheetId="2" hidden="1">長崎県病院薬剤師会H29年度開催分!$A$1:$M$48</definedName>
    <definedName name="_xlnm._FilterDatabase" localSheetId="3" hidden="1">長崎県病院薬剤師会H30年度開催分!$A$1:$L$31</definedName>
    <definedName name="_xlnm._FilterDatabase" localSheetId="4" hidden="1">長崎県病院薬剤師会Ｒ1年度開催分!$A$1:$L$21</definedName>
    <definedName name="_xlnm._FilterDatabase" localSheetId="5" hidden="1">長崎県病院薬剤師会Ｒ2年度開催分!$A$1:$J$21</definedName>
    <definedName name="_xlnm._FilterDatabase" localSheetId="6" hidden="1">長崎県病院薬剤師会Ｒ3年度開催分!$A$1:$N$31</definedName>
    <definedName name="_xlnm._FilterDatabase" localSheetId="7" hidden="1">長崎県病院薬剤師会Ｒ4年度開催分!$A$1:$I$39</definedName>
    <definedName name="_xlnm._FilterDatabase" localSheetId="8" hidden="1">長崎県病院薬剤師会Ｒ5年度開催分!$A$1:$K$32</definedName>
    <definedName name="_xlnm.Print_Area" localSheetId="8">長崎県病院薬剤師会Ｒ5年度開催分!$A:$L</definedName>
  </definedNames>
  <calcPr calcId="191029"/>
</workbook>
</file>

<file path=xl/calcChain.xml><?xml version="1.0" encoding="utf-8"?>
<calcChain xmlns="http://schemas.openxmlformats.org/spreadsheetml/2006/main">
  <c r="G46" i="18" l="1"/>
  <c r="G49" i="18"/>
  <c r="G48" i="18"/>
  <c r="G43" i="18" l="1"/>
  <c r="G47" i="18" l="1"/>
  <c r="G45" i="18"/>
  <c r="G42" i="18"/>
  <c r="G41" i="18"/>
  <c r="G40" i="18"/>
  <c r="G39" i="18"/>
  <c r="G37" i="18"/>
  <c r="G36" i="18"/>
  <c r="G35" i="18"/>
  <c r="G34" i="18"/>
  <c r="G33" i="18"/>
  <c r="G32" i="18"/>
  <c r="G30" i="18"/>
  <c r="G28" i="18"/>
  <c r="G27" i="18"/>
  <c r="G26" i="18"/>
  <c r="G24" i="18"/>
  <c r="G22" i="18"/>
  <c r="G21" i="18"/>
  <c r="G20" i="18"/>
  <c r="G19" i="18"/>
  <c r="G18" i="18"/>
  <c r="G17" i="18"/>
  <c r="G15" i="18"/>
  <c r="G14" i="18"/>
  <c r="G11" i="18"/>
  <c r="G10" i="18"/>
  <c r="G8" i="18"/>
  <c r="G7" i="18"/>
  <c r="G5" i="18"/>
  <c r="G4" i="18"/>
  <c r="G3" i="18"/>
  <c r="G2" i="18"/>
  <c r="O14" i="17" l="1"/>
  <c r="M14" i="17"/>
  <c r="K14" i="17"/>
  <c r="E14" i="17"/>
  <c r="S13" i="17" s="1"/>
  <c r="B14" i="17"/>
  <c r="O16" i="17"/>
  <c r="M16" i="17"/>
  <c r="K16" i="17"/>
  <c r="E16" i="17"/>
  <c r="B16" i="17"/>
  <c r="O18" i="17"/>
  <c r="M18" i="17"/>
  <c r="K18" i="17"/>
  <c r="E18" i="17"/>
  <c r="B18" i="17"/>
  <c r="O12" i="17"/>
  <c r="M12" i="17"/>
  <c r="K12" i="17"/>
  <c r="E12" i="17"/>
  <c r="B12" i="17"/>
  <c r="S11" i="17"/>
  <c r="S17" i="17" l="1"/>
  <c r="S15" i="17"/>
  <c r="E19" i="14"/>
  <c r="E18" i="13" l="1"/>
  <c r="E12" i="13"/>
  <c r="E44" i="12" l="1"/>
  <c r="E37" i="12"/>
  <c r="E36" i="12"/>
  <c r="E31" i="12"/>
  <c r="E23" i="12" l="1"/>
  <c r="E21" i="12" l="1"/>
  <c r="E5" i="12"/>
  <c r="E4" i="12"/>
  <c r="E50" i="7" l="1"/>
  <c r="E51" i="7"/>
  <c r="E55" i="7"/>
  <c r="E61" i="7"/>
  <c r="E63" i="7"/>
  <c r="E65" i="7"/>
  <c r="E25" i="7" l="1"/>
  <c r="E18" i="7"/>
  <c r="E5" i="7"/>
  <c r="E3" i="5" l="1"/>
  <c r="E2" i="5"/>
  <c r="E36" i="3" l="1"/>
  <c r="E15" i="3" l="1"/>
  <c r="E14" i="3"/>
  <c r="E10" i="3"/>
  <c r="E3" i="3"/>
  <c r="E2" i="3"/>
  <c r="E12" i="3"/>
  <c r="E11" i="3"/>
  <c r="E8" i="1" l="1"/>
  <c r="E13" i="1"/>
  <c r="E7" i="1"/>
  <c r="E10" i="1"/>
  <c r="E2" i="1"/>
</calcChain>
</file>

<file path=xl/sharedStrings.xml><?xml version="1.0" encoding="utf-8"?>
<sst xmlns="http://schemas.openxmlformats.org/spreadsheetml/2006/main" count="1689" uniqueCount="1010">
  <si>
    <t>P04-15-00896</t>
  </si>
  <si>
    <t>P04-15-00796</t>
  </si>
  <si>
    <t>P04-15-00767</t>
  </si>
  <si>
    <t>P04-15-00766</t>
  </si>
  <si>
    <t>P04-15-00765</t>
  </si>
  <si>
    <t>P04-15-00479</t>
  </si>
  <si>
    <t>P04-15-00631</t>
  </si>
  <si>
    <t>P04-15-00401</t>
  </si>
  <si>
    <t>P04-15-00339</t>
  </si>
  <si>
    <t>P04-15-00500</t>
  </si>
  <si>
    <t>P04-15-00357</t>
  </si>
  <si>
    <t>P04-15-00292</t>
  </si>
  <si>
    <t>P04-15-00358</t>
  </si>
  <si>
    <t>P04-15-00066</t>
  </si>
  <si>
    <t>P04-15-00119</t>
  </si>
  <si>
    <r>
      <rPr>
        <sz val="11"/>
        <color indexed="72"/>
        <rFont val="MS PGothic"/>
        <family val="3"/>
        <charset val="128"/>
      </rPr>
      <t>研修番号</t>
    </r>
  </si>
  <si>
    <r>
      <rPr>
        <sz val="11"/>
        <color indexed="72"/>
        <rFont val="MS PGothic"/>
        <family val="3"/>
        <charset val="128"/>
      </rPr>
      <t>単位数</t>
    </r>
  </si>
  <si>
    <r>
      <rPr>
        <b/>
        <sz val="12"/>
        <rFont val="MS PGothic"/>
        <family val="3"/>
        <charset val="128"/>
      </rPr>
      <t>Ⅲ</t>
    </r>
    <r>
      <rPr>
        <b/>
        <sz val="12"/>
        <rFont val="Arial"/>
        <family val="2"/>
      </rPr>
      <t>-1</t>
    </r>
  </si>
  <si>
    <r>
      <rPr>
        <b/>
        <sz val="12"/>
        <rFont val="MS PGothic"/>
        <family val="3"/>
        <charset val="128"/>
      </rPr>
      <t>Ⅴ</t>
    </r>
    <r>
      <rPr>
        <b/>
        <sz val="12"/>
        <rFont val="Arial"/>
        <family val="2"/>
      </rPr>
      <t>-1</t>
    </r>
  </si>
  <si>
    <r>
      <rPr>
        <b/>
        <sz val="12"/>
        <rFont val="MS PGothic"/>
        <family val="3"/>
        <charset val="128"/>
      </rPr>
      <t>Ⅱ</t>
    </r>
    <r>
      <rPr>
        <b/>
        <sz val="12"/>
        <rFont val="Arial"/>
        <family val="2"/>
      </rPr>
      <t>-2</t>
    </r>
  </si>
  <si>
    <r>
      <rPr>
        <b/>
        <sz val="12"/>
        <rFont val="MS PGothic"/>
        <family val="3"/>
        <charset val="128"/>
      </rPr>
      <t>Ⅴ</t>
    </r>
    <r>
      <rPr>
        <b/>
        <sz val="12"/>
        <rFont val="Arial"/>
        <family val="2"/>
      </rPr>
      <t>-3</t>
    </r>
  </si>
  <si>
    <r>
      <rPr>
        <b/>
        <sz val="12"/>
        <rFont val="MS PGothic"/>
        <family val="3"/>
        <charset val="128"/>
      </rPr>
      <t>Ⅴ</t>
    </r>
    <r>
      <rPr>
        <b/>
        <sz val="12"/>
        <rFont val="Arial"/>
        <family val="2"/>
      </rPr>
      <t>-2</t>
    </r>
  </si>
  <si>
    <r>
      <rPr>
        <b/>
        <sz val="12"/>
        <rFont val="MS PGothic"/>
        <family val="3"/>
        <charset val="128"/>
      </rPr>
      <t>Ⅳ</t>
    </r>
    <r>
      <rPr>
        <b/>
        <sz val="12"/>
        <rFont val="Arial"/>
        <family val="2"/>
      </rPr>
      <t>-2</t>
    </r>
  </si>
  <si>
    <r>
      <rPr>
        <b/>
        <sz val="12"/>
        <rFont val="MS PGothic"/>
        <family val="3"/>
        <charset val="128"/>
      </rPr>
      <t>Ⅰ</t>
    </r>
    <r>
      <rPr>
        <b/>
        <sz val="12"/>
        <rFont val="Arial"/>
        <family val="2"/>
      </rPr>
      <t>-1</t>
    </r>
  </si>
  <si>
    <r>
      <rPr>
        <b/>
        <sz val="12"/>
        <rFont val="MS PGothic"/>
        <family val="3"/>
        <charset val="128"/>
      </rPr>
      <t>Ⅱ</t>
    </r>
    <r>
      <rPr>
        <b/>
        <sz val="12"/>
        <rFont val="Arial"/>
        <family val="2"/>
      </rPr>
      <t>-1</t>
    </r>
  </si>
  <si>
    <r>
      <rPr>
        <b/>
        <sz val="12"/>
        <rFont val="MS PGothic"/>
        <family val="3"/>
        <charset val="128"/>
      </rPr>
      <t>Ⅲ</t>
    </r>
    <r>
      <rPr>
        <b/>
        <sz val="12"/>
        <rFont val="Arial"/>
        <family val="2"/>
      </rPr>
      <t>-2</t>
    </r>
    <phoneticPr fontId="2"/>
  </si>
  <si>
    <r>
      <rPr>
        <sz val="11"/>
        <rFont val="MS PGothic"/>
        <family val="3"/>
        <charset val="128"/>
      </rPr>
      <t>合計</t>
    </r>
    <r>
      <rPr>
        <b/>
        <sz val="11"/>
        <color rgb="FFFF0000"/>
        <rFont val="Arial"/>
        <family val="2"/>
      </rPr>
      <t>4</t>
    </r>
    <r>
      <rPr>
        <sz val="11"/>
        <rFont val="MS PGothic"/>
        <family val="3"/>
        <charset val="128"/>
      </rPr>
      <t>単位</t>
    </r>
    <rPh sb="0" eb="2">
      <t>ゴウケイ</t>
    </rPh>
    <rPh sb="3" eb="5">
      <t>タンイ</t>
    </rPh>
    <phoneticPr fontId="2"/>
  </si>
  <si>
    <r>
      <rPr>
        <b/>
        <sz val="12"/>
        <rFont val="MS PGothic"/>
        <family val="3"/>
        <charset val="128"/>
      </rPr>
      <t>Ⅱ</t>
    </r>
    <r>
      <rPr>
        <b/>
        <sz val="12"/>
        <rFont val="Arial"/>
        <family val="2"/>
      </rPr>
      <t>-3</t>
    </r>
  </si>
  <si>
    <r>
      <rPr>
        <b/>
        <sz val="12"/>
        <rFont val="MS PGothic"/>
        <family val="3"/>
        <charset val="128"/>
      </rPr>
      <t>Ⅲ</t>
    </r>
    <r>
      <rPr>
        <b/>
        <sz val="12"/>
        <rFont val="Arial"/>
        <family val="2"/>
      </rPr>
      <t>-2</t>
    </r>
  </si>
  <si>
    <t>研修時間（min）</t>
    <rPh sb="0" eb="2">
      <t>ケンシュウ</t>
    </rPh>
    <rPh sb="2" eb="4">
      <t>ジカン</t>
    </rPh>
    <phoneticPr fontId="2"/>
  </si>
  <si>
    <t>P04-15-01386</t>
  </si>
  <si>
    <t>P04-15-01125</t>
  </si>
  <si>
    <t>P04-15-01035</t>
  </si>
  <si>
    <t>第16回　地域薬剤師卒後教育研修センター講演会　
～薬剤師が主導するこれからの臨床研究～</t>
  </si>
  <si>
    <t>P04-15-01834</t>
  </si>
  <si>
    <t>P04-15-01653</t>
  </si>
  <si>
    <t>P04-15-01891</t>
  </si>
  <si>
    <t>P04-15-02009</t>
  </si>
  <si>
    <t>第2回栄養と薬物療法研修会</t>
    <rPh sb="0" eb="1">
      <t>ダイ</t>
    </rPh>
    <rPh sb="2" eb="3">
      <t>カイ</t>
    </rPh>
    <rPh sb="3" eb="5">
      <t>エイヨウ</t>
    </rPh>
    <rPh sb="6" eb="8">
      <t>ヤクブツ</t>
    </rPh>
    <rPh sb="8" eb="10">
      <t>リョウホウ</t>
    </rPh>
    <rPh sb="10" eb="13">
      <t>ケンシュウカイ</t>
    </rPh>
    <phoneticPr fontId="6"/>
  </si>
  <si>
    <t>P04-15-01766</t>
  </si>
  <si>
    <t>第17回長崎県精神科薬物療法講習会</t>
    <rPh sb="0" eb="1">
      <t>ダイ</t>
    </rPh>
    <rPh sb="3" eb="4">
      <t>カイ</t>
    </rPh>
    <rPh sb="4" eb="7">
      <t>ナガサキケン</t>
    </rPh>
    <rPh sb="7" eb="10">
      <t>セイシンカ</t>
    </rPh>
    <rPh sb="10" eb="12">
      <t>ヤクブツ</t>
    </rPh>
    <rPh sb="12" eb="14">
      <t>リョウホウ</t>
    </rPh>
    <rPh sb="14" eb="17">
      <t>コウシュウカイ</t>
    </rPh>
    <phoneticPr fontId="6"/>
  </si>
  <si>
    <t>P04-15-01750</t>
  </si>
  <si>
    <t>P04-15-02105</t>
  </si>
  <si>
    <t>P04-15-01601</t>
  </si>
  <si>
    <t>＜中地区＞</t>
    <phoneticPr fontId="2"/>
  </si>
  <si>
    <t>＜佐世保地区＞</t>
    <phoneticPr fontId="2"/>
  </si>
  <si>
    <r>
      <rPr>
        <b/>
        <sz val="12"/>
        <rFont val="MS PGothic"/>
        <family val="3"/>
        <charset val="128"/>
      </rPr>
      <t>Ⅲ</t>
    </r>
    <r>
      <rPr>
        <b/>
        <sz val="12"/>
        <rFont val="Arial"/>
        <family val="2"/>
      </rPr>
      <t>-1</t>
    </r>
    <phoneticPr fontId="2"/>
  </si>
  <si>
    <r>
      <rPr>
        <b/>
        <sz val="12"/>
        <rFont val="MS PGothic"/>
        <family val="3"/>
        <charset val="128"/>
      </rPr>
      <t>Ⅱ</t>
    </r>
    <r>
      <rPr>
        <b/>
        <sz val="12"/>
        <rFont val="Arial"/>
        <family val="2"/>
      </rPr>
      <t>-6</t>
    </r>
    <phoneticPr fontId="2"/>
  </si>
  <si>
    <r>
      <rPr>
        <sz val="11"/>
        <rFont val="MS PGothic"/>
        <family val="3"/>
        <charset val="128"/>
      </rPr>
      <t>合計</t>
    </r>
    <r>
      <rPr>
        <b/>
        <sz val="11"/>
        <color rgb="FFFF0000"/>
        <rFont val="Arial"/>
        <family val="2"/>
      </rPr>
      <t>2</t>
    </r>
    <r>
      <rPr>
        <sz val="11"/>
        <rFont val="MS PGothic"/>
        <family val="3"/>
        <charset val="128"/>
      </rPr>
      <t>単位</t>
    </r>
    <rPh sb="0" eb="2">
      <t>ゴウケイ</t>
    </rPh>
    <rPh sb="3" eb="5">
      <t>タンイ</t>
    </rPh>
    <phoneticPr fontId="2"/>
  </si>
  <si>
    <r>
      <rPr>
        <sz val="11"/>
        <rFont val="MS PGothic"/>
        <family val="3"/>
        <charset val="128"/>
      </rPr>
      <t>研修会開催日</t>
    </r>
    <rPh sb="0" eb="2">
      <t>ケンシュウ</t>
    </rPh>
    <rPh sb="2" eb="3">
      <t>カイ</t>
    </rPh>
    <phoneticPr fontId="4"/>
  </si>
  <si>
    <r>
      <rPr>
        <sz val="11"/>
        <rFont val="MS PGothic"/>
        <family val="3"/>
        <charset val="128"/>
      </rPr>
      <t>受付番号</t>
    </r>
  </si>
  <si>
    <r>
      <rPr>
        <sz val="11"/>
        <rFont val="MS PGothic"/>
        <family val="3"/>
        <charset val="128"/>
      </rPr>
      <t>研修会名</t>
    </r>
  </si>
  <si>
    <r>
      <rPr>
        <sz val="11"/>
        <rFont val="MS PGothic"/>
        <family val="3"/>
        <charset val="128"/>
      </rPr>
      <t>地区名</t>
    </r>
    <rPh sb="0" eb="3">
      <t>チクメイ</t>
    </rPh>
    <phoneticPr fontId="4"/>
  </si>
  <si>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2</t>
    </r>
    <r>
      <rPr>
        <sz val="11"/>
        <rFont val="MS PGothic"/>
        <family val="3"/>
        <charset val="128"/>
      </rPr>
      <t>回薬剤師のための</t>
    </r>
    <r>
      <rPr>
        <sz val="11"/>
        <rFont val="Arial"/>
        <family val="2"/>
      </rPr>
      <t>NST</t>
    </r>
    <r>
      <rPr>
        <sz val="11"/>
        <rFont val="MS PGothic"/>
        <family val="3"/>
        <charset val="128"/>
      </rPr>
      <t xml:space="preserve">研修会
</t>
    </r>
    <r>
      <rPr>
        <sz val="11"/>
        <rFont val="Arial"/>
        <family val="2"/>
      </rPr>
      <t>-</t>
    </r>
    <r>
      <rPr>
        <sz val="11"/>
        <rFont val="MS PGothic"/>
        <family val="3"/>
        <charset val="128"/>
      </rPr>
      <t>フィジカルアセスメントと輸液・栄養管理</t>
    </r>
    <r>
      <rPr>
        <sz val="11"/>
        <rFont val="Arial"/>
        <family val="2"/>
      </rPr>
      <t>-</t>
    </r>
    <phoneticPr fontId="2"/>
  </si>
  <si>
    <r>
      <rPr>
        <sz val="11"/>
        <rFont val="MS PGothic"/>
        <family val="3"/>
        <charset val="128"/>
      </rPr>
      <t>長崎県病院薬剤師会　平成</t>
    </r>
    <r>
      <rPr>
        <sz val="11"/>
        <rFont val="Arial"/>
        <family val="2"/>
      </rPr>
      <t>27</t>
    </r>
    <r>
      <rPr>
        <sz val="11"/>
        <rFont val="MS PGothic"/>
        <family val="3"/>
        <charset val="128"/>
      </rPr>
      <t>年度　第</t>
    </r>
    <r>
      <rPr>
        <sz val="11"/>
        <rFont val="Arial"/>
        <family val="2"/>
      </rPr>
      <t>1</t>
    </r>
    <r>
      <rPr>
        <sz val="11"/>
        <rFont val="MS PGothic"/>
        <family val="3"/>
        <charset val="128"/>
      </rPr>
      <t>回　学術講演会</t>
    </r>
    <phoneticPr fontId="2"/>
  </si>
  <si>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9</t>
    </r>
    <r>
      <rPr>
        <sz val="11"/>
        <rFont val="MS PGothic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MS PGothic"/>
        <family val="3"/>
        <charset val="128"/>
      </rPr>
      <t>島原薬剤師地域連携研究会</t>
    </r>
  </si>
  <si>
    <r>
      <rPr>
        <sz val="11"/>
        <rFont val="MS PGothic"/>
        <family val="3"/>
        <charset val="128"/>
      </rPr>
      <t>＜中地区＞</t>
    </r>
    <rPh sb="1" eb="2">
      <t>ナカ</t>
    </rPh>
    <rPh sb="2" eb="4">
      <t>チク</t>
    </rPh>
    <phoneticPr fontId="2"/>
  </si>
  <si>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2</t>
    </r>
    <r>
      <rPr>
        <sz val="11"/>
        <rFont val="MS PGothic"/>
        <family val="3"/>
        <charset val="128"/>
      </rPr>
      <t>回長崎地区緩和薬物療法研修会</t>
    </r>
  </si>
  <si>
    <r>
      <rPr>
        <sz val="11"/>
        <rFont val="MS PGothic"/>
        <family val="3"/>
        <charset val="128"/>
      </rPr>
      <t>＜長崎地区＞</t>
    </r>
    <rPh sb="1" eb="3">
      <t>ナガサキ</t>
    </rPh>
    <rPh sb="3" eb="5">
      <t>チク</t>
    </rPh>
    <phoneticPr fontId="2"/>
  </si>
  <si>
    <r>
      <rPr>
        <sz val="11"/>
        <rFont val="MS PGothic"/>
        <family val="3"/>
        <charset val="128"/>
      </rPr>
      <t>長崎県病院薬剤師会　平成</t>
    </r>
    <r>
      <rPr>
        <sz val="11"/>
        <rFont val="Arial"/>
        <family val="2"/>
      </rPr>
      <t>27</t>
    </r>
    <r>
      <rPr>
        <sz val="11"/>
        <rFont val="MS PGothic"/>
        <family val="3"/>
        <charset val="128"/>
      </rPr>
      <t>年度　第</t>
    </r>
    <r>
      <rPr>
        <sz val="11"/>
        <rFont val="Arial"/>
        <family val="2"/>
      </rPr>
      <t>2</t>
    </r>
    <r>
      <rPr>
        <sz val="11"/>
        <rFont val="MS PGothic"/>
        <family val="3"/>
        <charset val="128"/>
      </rPr>
      <t>回　学術講演会</t>
    </r>
  </si>
  <si>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19</t>
    </r>
    <r>
      <rPr>
        <sz val="11"/>
        <rFont val="MS PGothic"/>
        <family val="3"/>
        <charset val="128"/>
      </rPr>
      <t>回　長崎県病院薬剤師会　がんと薬物療法研修会</t>
    </r>
  </si>
  <si>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18</t>
    </r>
    <r>
      <rPr>
        <sz val="11"/>
        <rFont val="MS PGothic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MS PGothic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MS PGothic"/>
        <family val="3"/>
        <charset val="128"/>
      </rPr>
      <t>感染制御研修会</t>
    </r>
  </si>
  <si>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17</t>
    </r>
    <r>
      <rPr>
        <sz val="11"/>
        <rFont val="MS PGothic"/>
        <family val="3"/>
        <charset val="128"/>
      </rPr>
      <t>回　長崎　腎と薬剤研究会</t>
    </r>
  </si>
  <si>
    <r>
      <rPr>
        <sz val="11"/>
        <rFont val="MS PGothic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MS PGothic"/>
        <family val="3"/>
        <charset val="128"/>
      </rPr>
      <t>平成</t>
    </r>
    <r>
      <rPr>
        <sz val="11"/>
        <rFont val="Arial"/>
        <family val="2"/>
      </rPr>
      <t>27</t>
    </r>
    <r>
      <rPr>
        <sz val="11"/>
        <rFont val="MS PGothic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MS PGothic"/>
        <family val="3"/>
        <charset val="128"/>
      </rPr>
      <t>新採用薬剤師研修会</t>
    </r>
  </si>
  <si>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11</t>
    </r>
    <r>
      <rPr>
        <sz val="11"/>
        <rFont val="MS PGothic"/>
        <family val="3"/>
        <charset val="128"/>
      </rPr>
      <t>回　長崎県病院薬剤師会　緩和薬物療法研修会</t>
    </r>
  </si>
  <si>
    <r>
      <rPr>
        <sz val="11"/>
        <rFont val="MS PGothic"/>
        <family val="3"/>
        <charset val="128"/>
      </rPr>
      <t>長崎県病院薬剤師会　第</t>
    </r>
    <r>
      <rPr>
        <sz val="11"/>
        <rFont val="Arial"/>
        <family val="2"/>
      </rPr>
      <t>1</t>
    </r>
    <r>
      <rPr>
        <sz val="11"/>
        <rFont val="MS PGothic"/>
        <family val="3"/>
        <charset val="128"/>
      </rPr>
      <t>回　栄養と薬物療法研修会</t>
    </r>
    <phoneticPr fontId="2"/>
  </si>
  <si>
    <r>
      <rPr>
        <sz val="11"/>
        <rFont val="MS PGothic"/>
        <family val="3"/>
        <charset val="128"/>
      </rPr>
      <t>第４回　長崎</t>
    </r>
    <r>
      <rPr>
        <sz val="11"/>
        <rFont val="Arial"/>
        <family val="2"/>
      </rPr>
      <t>CID</t>
    </r>
    <r>
      <rPr>
        <sz val="11"/>
        <rFont val="MS PGothic"/>
        <family val="3"/>
        <charset val="128"/>
      </rPr>
      <t>研究会</t>
    </r>
    <r>
      <rPr>
        <sz val="11"/>
        <rFont val="Arial"/>
        <family val="2"/>
      </rPr>
      <t>NAGASAKI Clinical Infectious Diseases conference</t>
    </r>
    <r>
      <rPr>
        <sz val="11"/>
        <rFont val="MS PGothic"/>
        <family val="3"/>
        <charset val="128"/>
      </rPr>
      <t>～感染症診療の基本を学ぶ～</t>
    </r>
  </si>
  <si>
    <r>
      <rPr>
        <sz val="11"/>
        <rFont val="MS PGothic"/>
        <family val="3"/>
        <charset val="128"/>
      </rPr>
      <t>長崎県病院薬剤師会　平成</t>
    </r>
    <r>
      <rPr>
        <sz val="11"/>
        <rFont val="Arial"/>
        <family val="2"/>
      </rPr>
      <t>27</t>
    </r>
    <r>
      <rPr>
        <sz val="11"/>
        <rFont val="MS PGothic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3</t>
    </r>
    <r>
      <rPr>
        <sz val="11"/>
        <rFont val="MS PGothic"/>
        <family val="3"/>
        <charset val="128"/>
      </rPr>
      <t>回　学術講演会</t>
    </r>
  </si>
  <si>
    <r>
      <rPr>
        <sz val="11"/>
        <rFont val="MS PGothic"/>
        <family val="3"/>
        <charset val="128"/>
      </rPr>
      <t>長崎チーム医療研究会</t>
    </r>
  </si>
  <si>
    <r>
      <rPr>
        <sz val="11"/>
        <rFont val="MS PGothic"/>
        <family val="3"/>
        <charset val="128"/>
      </rPr>
      <t>長崎オンコロジー薬剤師研究会</t>
    </r>
  </si>
  <si>
    <r>
      <rPr>
        <sz val="11"/>
        <rFont val="MS PGothic"/>
        <family val="3"/>
        <charset val="128"/>
      </rPr>
      <t>Ｐ</t>
    </r>
    <r>
      <rPr>
        <sz val="11"/>
        <rFont val="Arial"/>
        <family val="2"/>
      </rPr>
      <t>04-15-01034</t>
    </r>
  </si>
  <si>
    <r>
      <rPr>
        <sz val="11"/>
        <rFont val="MS PGothic"/>
        <family val="3"/>
        <charset val="128"/>
      </rPr>
      <t>長崎県病院薬剤師会　平成</t>
    </r>
    <r>
      <rPr>
        <sz val="11"/>
        <rFont val="Arial"/>
        <family val="2"/>
      </rPr>
      <t>27</t>
    </r>
    <r>
      <rPr>
        <sz val="11"/>
        <rFont val="MS PGothic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4</t>
    </r>
    <r>
      <rPr>
        <sz val="11"/>
        <rFont val="MS PGothic"/>
        <family val="3"/>
        <charset val="128"/>
      </rPr>
      <t>回　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</si>
  <si>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10</t>
    </r>
    <r>
      <rPr>
        <sz val="11"/>
        <rFont val="ＭＳ Ｐゴシック"/>
        <family val="3"/>
        <charset val="128"/>
      </rPr>
      <t>回　島原薬剤師地域連携研究会</t>
    </r>
    <rPh sb="0" eb="1">
      <t>ダイ</t>
    </rPh>
    <rPh sb="3" eb="4">
      <t>カイ</t>
    </rPh>
    <rPh sb="5" eb="7">
      <t>シマバラ</t>
    </rPh>
    <rPh sb="7" eb="10">
      <t>ヤクザイシ</t>
    </rPh>
    <rPh sb="10" eb="12">
      <t>チイキ</t>
    </rPh>
    <rPh sb="12" eb="14">
      <t>レンケイ</t>
    </rPh>
    <rPh sb="14" eb="17">
      <t>ケンキュウカイ</t>
    </rPh>
    <phoneticPr fontId="6"/>
  </si>
  <si>
    <r>
      <rPr>
        <sz val="11"/>
        <rFont val="MS PGothic"/>
        <family val="3"/>
        <charset val="128"/>
      </rPr>
      <t>長崎県病院薬剤師会　平成</t>
    </r>
    <r>
      <rPr>
        <sz val="11"/>
        <rFont val="Arial"/>
        <family val="2"/>
      </rPr>
      <t>27</t>
    </r>
    <r>
      <rPr>
        <sz val="11"/>
        <rFont val="MS PGothic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5</t>
    </r>
    <r>
      <rPr>
        <sz val="11"/>
        <rFont val="MS PGothic"/>
        <family val="3"/>
        <charset val="128"/>
      </rPr>
      <t>回　学術講演会</t>
    </r>
    <phoneticPr fontId="2"/>
  </si>
  <si>
    <r>
      <rPr>
        <sz val="11"/>
        <rFont val="MS PGothic"/>
        <family val="3"/>
        <charset val="128"/>
      </rPr>
      <t>長崎県病院薬剤師会　平成</t>
    </r>
    <r>
      <rPr>
        <sz val="11"/>
        <rFont val="Arial"/>
        <family val="2"/>
      </rPr>
      <t>27</t>
    </r>
    <r>
      <rPr>
        <sz val="11"/>
        <rFont val="MS PGothic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6</t>
    </r>
    <r>
      <rPr>
        <sz val="11"/>
        <rFont val="MS PGothic"/>
        <family val="3"/>
        <charset val="128"/>
      </rPr>
      <t>回　学術講演会</t>
    </r>
    <phoneticPr fontId="2"/>
  </si>
  <si>
    <r>
      <rPr>
        <sz val="11"/>
        <rFont val="ＭＳ Ｐゴシック"/>
        <family val="3"/>
        <charset val="128"/>
      </rPr>
      <t>長崎オンコロジー薬剤師研究会</t>
    </r>
    <phoneticPr fontId="2"/>
  </si>
  <si>
    <r>
      <rPr>
        <sz val="11"/>
        <rFont val="ＭＳ Ｐゴシック"/>
        <family val="3"/>
        <charset val="128"/>
      </rPr>
      <t>副作用発見のためのフィジカルアセスメント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スキルアップセミナー　～第</t>
    </r>
    <r>
      <rPr>
        <sz val="11"/>
        <rFont val="Arial"/>
        <family val="2"/>
      </rPr>
      <t>5</t>
    </r>
    <r>
      <rPr>
        <sz val="11"/>
        <rFont val="ＭＳ Ｐゴシック"/>
        <family val="3"/>
        <charset val="128"/>
      </rPr>
      <t>回　ステロイド関連副作用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編～</t>
    </r>
    <rPh sb="0" eb="3">
      <t>フクサヨウ</t>
    </rPh>
    <rPh sb="3" eb="5">
      <t>ハッケン</t>
    </rPh>
    <rPh sb="33" eb="34">
      <t>ダイ</t>
    </rPh>
    <rPh sb="35" eb="36">
      <t>カイ</t>
    </rPh>
    <rPh sb="42" eb="44">
      <t>カンレン</t>
    </rPh>
    <rPh sb="44" eb="47">
      <t>フクサヨウ</t>
    </rPh>
    <rPh sb="48" eb="49">
      <t>ヘン</t>
    </rPh>
    <phoneticPr fontId="6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</si>
  <si>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18</t>
    </r>
    <r>
      <rPr>
        <sz val="11"/>
        <rFont val="ＭＳ Ｐゴシック"/>
        <family val="3"/>
        <charset val="128"/>
      </rPr>
      <t>回長崎腎と薬剤研究会</t>
    </r>
    <rPh sb="0" eb="1">
      <t>ダイ</t>
    </rPh>
    <rPh sb="3" eb="4">
      <t>カイ</t>
    </rPh>
    <rPh sb="4" eb="6">
      <t>ナガサキ</t>
    </rPh>
    <rPh sb="6" eb="7">
      <t>ジン</t>
    </rPh>
    <rPh sb="8" eb="10">
      <t>ヤクザイ</t>
    </rPh>
    <rPh sb="10" eb="13">
      <t>ケンキュウカイ</t>
    </rPh>
    <phoneticPr fontId="6"/>
  </si>
  <si>
    <r>
      <rPr>
        <sz val="11"/>
        <rFont val="MS PGothic"/>
        <family val="3"/>
        <charset val="128"/>
      </rPr>
      <t>第</t>
    </r>
    <r>
      <rPr>
        <sz val="11"/>
        <rFont val="Arial"/>
        <family val="2"/>
      </rPr>
      <t>20</t>
    </r>
    <r>
      <rPr>
        <sz val="11"/>
        <rFont val="MS PGothic"/>
        <family val="3"/>
        <charset val="128"/>
      </rPr>
      <t>回　長崎県病院薬剤師会　がんと薬物療法研修会</t>
    </r>
    <phoneticPr fontId="2"/>
  </si>
  <si>
    <t>がんワーキンググループ　症例検討会</t>
    <phoneticPr fontId="6"/>
  </si>
  <si>
    <t>P04-15-02510</t>
  </si>
  <si>
    <t>長崎オンコロジー薬剤師研究会</t>
  </si>
  <si>
    <t>P04-15-02371</t>
  </si>
  <si>
    <t>第11回島原薬剤師地域連携研究会</t>
  </si>
  <si>
    <t>P04-15-02441</t>
  </si>
  <si>
    <t>第5回 長崎CID研究会 NAGASAKI Clinical Infectious Diseases conference ～感染症診療の基本を学ぶ～</t>
  </si>
  <si>
    <t>Ⅳ-1</t>
  </si>
  <si>
    <t>Ⅴ-2</t>
  </si>
  <si>
    <r>
      <rPr>
        <b/>
        <sz val="12"/>
        <rFont val="MS PGothic"/>
        <family val="3"/>
        <charset val="128"/>
      </rPr>
      <t>Ⅲ</t>
    </r>
    <r>
      <rPr>
        <b/>
        <sz val="12"/>
        <rFont val="Arial"/>
        <family val="2"/>
      </rPr>
      <t>-1</t>
    </r>
    <phoneticPr fontId="2"/>
  </si>
  <si>
    <t>P04-15-02593</t>
  </si>
  <si>
    <t>第21回　長崎クリニカルファーマシー研究会</t>
  </si>
  <si>
    <t>P04-15-02643</t>
  </si>
  <si>
    <t>第7回　長崎TDM勉強会</t>
  </si>
  <si>
    <t>P04-15-02738</t>
  </si>
  <si>
    <t>第19回　長崎県病院薬剤師会 感染制御研修会</t>
  </si>
  <si>
    <t>P04-15-02600</t>
  </si>
  <si>
    <t>第22回 病院薬剤師業務勉強会</t>
  </si>
  <si>
    <t>P04-15-02872</t>
  </si>
  <si>
    <t>第12回　長崎県病院薬剤師会　緩和薬物療法研修会</t>
  </si>
  <si>
    <t>Ⅱ-6</t>
  </si>
  <si>
    <t>Ⅲ-1</t>
  </si>
  <si>
    <t>Ⅲ-2</t>
  </si>
  <si>
    <t>Ⅳ-2</t>
  </si>
  <si>
    <t>Ⅴ-1</t>
  </si>
  <si>
    <t>P04-15-03005</t>
  </si>
  <si>
    <t>P04-15-02786</t>
  </si>
  <si>
    <t>長崎県病院薬剤師会 平成27年度 第7回 学術講演会</t>
  </si>
  <si>
    <t>P04-15-03006</t>
  </si>
  <si>
    <t>P04-15-03054</t>
  </si>
  <si>
    <t>P04-15-03055</t>
  </si>
  <si>
    <t>長崎県病院薬剤師会　ビジョン委員会勉強会</t>
    <rPh sb="0" eb="3">
      <t>ナガサキケン</t>
    </rPh>
    <rPh sb="3" eb="5">
      <t>ビョウイン</t>
    </rPh>
    <rPh sb="5" eb="7">
      <t>ヤクザイ</t>
    </rPh>
    <rPh sb="7" eb="8">
      <t>シ</t>
    </rPh>
    <rPh sb="8" eb="9">
      <t>カイ</t>
    </rPh>
    <phoneticPr fontId="2"/>
  </si>
  <si>
    <t>第18回　長崎県精神科薬物療法講習会</t>
  </si>
  <si>
    <t>第12回　島原薬剤師地域連携研究会</t>
  </si>
  <si>
    <r>
      <rPr>
        <b/>
        <sz val="12"/>
        <rFont val="MS PGothic"/>
        <family val="3"/>
        <charset val="128"/>
      </rPr>
      <t>Ⅰ</t>
    </r>
    <r>
      <rPr>
        <b/>
        <sz val="12"/>
        <rFont val="Arial"/>
        <family val="2"/>
      </rPr>
      <t>-2</t>
    </r>
    <phoneticPr fontId="2"/>
  </si>
  <si>
    <t>P04-16-00152</t>
  </si>
  <si>
    <t>P04-16-00027</t>
  </si>
  <si>
    <t>P04-16-00236</t>
  </si>
  <si>
    <t>P04-16-00528</t>
  </si>
  <si>
    <t>P04-16-00447</t>
  </si>
  <si>
    <t>P04-16-00672</t>
  </si>
  <si>
    <t>P04-16-00758</t>
  </si>
  <si>
    <t>P04-16-00932</t>
  </si>
  <si>
    <t>P04-16-00933</t>
  </si>
  <si>
    <t>P04-16-00936</t>
  </si>
  <si>
    <t>P04-16-00934</t>
  </si>
  <si>
    <t>P04-16-00935</t>
  </si>
  <si>
    <t>P04-16-01196</t>
  </si>
  <si>
    <t>P04-16-01236</t>
  </si>
  <si>
    <t>P04-16-01237</t>
  </si>
  <si>
    <t>P04-16-01479</t>
  </si>
  <si>
    <t>P04-16-01361</t>
  </si>
  <si>
    <t>P04-16-01570</t>
  </si>
  <si>
    <t>P04-16-01639</t>
  </si>
  <si>
    <r>
      <rPr>
        <sz val="11"/>
        <rFont val="MS PGothic"/>
        <family val="3"/>
        <charset val="128"/>
      </rPr>
      <t>合計</t>
    </r>
    <r>
      <rPr>
        <b/>
        <sz val="11"/>
        <color rgb="FFFF0000"/>
        <rFont val="Arial"/>
        <family val="2"/>
      </rPr>
      <t>1.5</t>
    </r>
    <r>
      <rPr>
        <sz val="11"/>
        <rFont val="MS PGothic"/>
        <family val="3"/>
        <charset val="128"/>
      </rPr>
      <t>単位</t>
    </r>
    <rPh sb="0" eb="2">
      <t>ゴウケイ</t>
    </rPh>
    <rPh sb="5" eb="7">
      <t>タンイ</t>
    </rPh>
    <phoneticPr fontId="2"/>
  </si>
  <si>
    <r>
      <rPr>
        <sz val="11"/>
        <rFont val="MS PGothic"/>
        <family val="3"/>
        <charset val="128"/>
      </rPr>
      <t>合計</t>
    </r>
    <r>
      <rPr>
        <b/>
        <sz val="11"/>
        <color rgb="FFFF0000"/>
        <rFont val="Arial"/>
        <family val="2"/>
      </rPr>
      <t>1</t>
    </r>
    <r>
      <rPr>
        <sz val="11"/>
        <rFont val="MS PGothic"/>
        <family val="3"/>
        <charset val="128"/>
      </rPr>
      <t>単位</t>
    </r>
    <rPh sb="0" eb="2">
      <t>ゴウケイ</t>
    </rPh>
    <rPh sb="3" eb="5">
      <t>タンイ</t>
    </rPh>
    <phoneticPr fontId="2"/>
  </si>
  <si>
    <r>
      <rPr>
        <sz val="11"/>
        <rFont val="MS PGothic"/>
        <family val="3"/>
        <charset val="128"/>
      </rPr>
      <t>合計</t>
    </r>
    <r>
      <rPr>
        <b/>
        <sz val="11"/>
        <color rgb="FFFF0000"/>
        <rFont val="Arial"/>
        <family val="2"/>
      </rPr>
      <t>3.5</t>
    </r>
    <r>
      <rPr>
        <sz val="11"/>
        <rFont val="MS PGothic"/>
        <family val="3"/>
        <charset val="128"/>
      </rPr>
      <t>単位</t>
    </r>
    <rPh sb="0" eb="2">
      <t>ゴウケイ</t>
    </rPh>
    <rPh sb="5" eb="7">
      <t>タンイ</t>
    </rPh>
    <phoneticPr fontId="2"/>
  </si>
  <si>
    <r>
      <rPr>
        <sz val="11"/>
        <rFont val="MS PGothic"/>
        <family val="3"/>
        <charset val="128"/>
      </rPr>
      <t>研修番号</t>
    </r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</si>
  <si>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-2</t>
    </r>
    <phoneticPr fontId="2"/>
  </si>
  <si>
    <t>第13回緩和薬物療法研修会</t>
    <rPh sb="0" eb="1">
      <t>ダイ</t>
    </rPh>
    <rPh sb="3" eb="4">
      <t>カイ</t>
    </rPh>
    <rPh sb="4" eb="6">
      <t>カンワ</t>
    </rPh>
    <rPh sb="6" eb="8">
      <t>ヤクブツ</t>
    </rPh>
    <rPh sb="8" eb="10">
      <t>リョウホウ</t>
    </rPh>
    <rPh sb="10" eb="13">
      <t>ケンシュウカイ</t>
    </rPh>
    <phoneticPr fontId="2"/>
  </si>
  <si>
    <t>第13回島原薬剤師地域連携研究会</t>
    <rPh sb="0" eb="1">
      <t>ダイ</t>
    </rPh>
    <rPh sb="3" eb="4">
      <t>カイ</t>
    </rPh>
    <rPh sb="4" eb="6">
      <t>シマバラ</t>
    </rPh>
    <rPh sb="6" eb="9">
      <t>ヤクザイシ</t>
    </rPh>
    <rPh sb="9" eb="11">
      <t>チイキ</t>
    </rPh>
    <rPh sb="11" eb="13">
      <t>レンケイ</t>
    </rPh>
    <rPh sb="13" eb="16">
      <t>ケンキュウカイ</t>
    </rPh>
    <phoneticPr fontId="2"/>
  </si>
  <si>
    <t>諫早学術研修会</t>
    <rPh sb="0" eb="2">
      <t>イサハヤ</t>
    </rPh>
    <rPh sb="2" eb="4">
      <t>ガクジュツ</t>
    </rPh>
    <rPh sb="4" eb="6">
      <t>ケンシュウ</t>
    </rPh>
    <rPh sb="6" eb="7">
      <t>カイ</t>
    </rPh>
    <phoneticPr fontId="2"/>
  </si>
  <si>
    <t>第4回　栄養と薬物療法研修会</t>
    <rPh sb="0" eb="1">
      <t>ダイ</t>
    </rPh>
    <rPh sb="2" eb="3">
      <t>カイ</t>
    </rPh>
    <rPh sb="4" eb="6">
      <t>エイヨウ</t>
    </rPh>
    <rPh sb="7" eb="9">
      <t>ヤクブツ</t>
    </rPh>
    <rPh sb="9" eb="11">
      <t>リョウホウ</t>
    </rPh>
    <rPh sb="11" eb="14">
      <t>ケンシュウカイ</t>
    </rPh>
    <phoneticPr fontId="2"/>
  </si>
  <si>
    <t>第14回島原薬剤師地域連携研究会</t>
    <rPh sb="0" eb="1">
      <t>ダイ</t>
    </rPh>
    <rPh sb="3" eb="4">
      <t>カイ</t>
    </rPh>
    <rPh sb="4" eb="6">
      <t>シマバラ</t>
    </rPh>
    <rPh sb="6" eb="9">
      <t>ヤクザイシ</t>
    </rPh>
    <rPh sb="9" eb="11">
      <t>チイキ</t>
    </rPh>
    <rPh sb="11" eb="13">
      <t>レンケイ</t>
    </rPh>
    <rPh sb="13" eb="16">
      <t>ケンキュウカイ</t>
    </rPh>
    <phoneticPr fontId="2"/>
  </si>
  <si>
    <t>第17回地域薬剤師卒後研修センター講演会</t>
    <rPh sb="0" eb="1">
      <t>ダイ</t>
    </rPh>
    <rPh sb="3" eb="4">
      <t>カイ</t>
    </rPh>
    <phoneticPr fontId="2"/>
  </si>
  <si>
    <t>第21回長崎腎と薬剤研究会</t>
  </si>
  <si>
    <t>第3回抗がん剤勉強会</t>
    <rPh sb="0" eb="1">
      <t>ダイ</t>
    </rPh>
    <rPh sb="2" eb="3">
      <t>カイ</t>
    </rPh>
    <rPh sb="3" eb="4">
      <t>コウ</t>
    </rPh>
    <rPh sb="6" eb="7">
      <t>ザイ</t>
    </rPh>
    <rPh sb="7" eb="10">
      <t>ベンキョウカイ</t>
    </rPh>
    <phoneticPr fontId="2"/>
  </si>
  <si>
    <t>P04-16-01712</t>
  </si>
  <si>
    <t>P04-16-01571</t>
  </si>
  <si>
    <t>P04-16-01883</t>
  </si>
  <si>
    <t>P04-16-01839</t>
  </si>
  <si>
    <t>P04-16-02245</t>
  </si>
  <si>
    <t>P04-16-02343</t>
  </si>
  <si>
    <t>P04-16-01884</t>
  </si>
  <si>
    <t>P04-16-02246</t>
  </si>
  <si>
    <t>P04-16-02583</t>
  </si>
  <si>
    <t>P04-16-02723</t>
  </si>
  <si>
    <t>P04-16-01841</t>
  </si>
  <si>
    <t>P04-16-02344</t>
  </si>
  <si>
    <t>P04-16-02894</t>
  </si>
  <si>
    <t>P04-16-02895</t>
  </si>
  <si>
    <t>P04-16-01572</t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</si>
  <si>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-1</t>
    </r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</si>
  <si>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-1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</si>
  <si>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-1</t>
    </r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</si>
  <si>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-1</t>
    </r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</si>
  <si>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</si>
  <si>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-2</t>
    </r>
    <r>
      <rPr>
        <b/>
        <sz val="11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</si>
  <si>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Ⅱ</t>
    </r>
    <r>
      <rPr>
        <b/>
        <sz val="11"/>
        <rFont val="Arial"/>
        <family val="2"/>
      </rPr>
      <t>-1</t>
    </r>
    <r>
      <rPr>
        <b/>
        <sz val="11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</si>
  <si>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r>
      <rPr>
        <b/>
        <sz val="11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</si>
  <si>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-2</t>
    </r>
    <phoneticPr fontId="2"/>
  </si>
  <si>
    <t>P04-16-02607</t>
  </si>
  <si>
    <t>P04-16-03066</t>
  </si>
  <si>
    <t>P04-16-03067</t>
  </si>
  <si>
    <t>P04-16-03335</t>
  </si>
  <si>
    <t>P04-16-03178</t>
  </si>
  <si>
    <t>P04-16-03587</t>
  </si>
  <si>
    <t>P04-16-03588</t>
  </si>
  <si>
    <t>P04-16-03613</t>
  </si>
  <si>
    <t>P04-16-03766</t>
  </si>
  <si>
    <t>P04-16-03782</t>
  </si>
  <si>
    <t>P04-16-03837</t>
  </si>
  <si>
    <t>P04-16-03838</t>
  </si>
  <si>
    <t>P04-16-04047</t>
  </si>
  <si>
    <t>P04-16-03839</t>
  </si>
  <si>
    <t>P04-16-04175</t>
  </si>
  <si>
    <t>P04-16-03840</t>
  </si>
  <si>
    <t>P04-16-04172</t>
  </si>
  <si>
    <t>P04-16-04179</t>
  </si>
  <si>
    <t>第1回佐世保地区 緩和薬物療法研修会</t>
    <rPh sb="0" eb="1">
      <t>ダイ</t>
    </rPh>
    <rPh sb="2" eb="3">
      <t>カイ</t>
    </rPh>
    <rPh sb="3" eb="6">
      <t>サセボ</t>
    </rPh>
    <rPh sb="6" eb="8">
      <t>チク</t>
    </rPh>
    <rPh sb="9" eb="11">
      <t>カンワ</t>
    </rPh>
    <rPh sb="11" eb="13">
      <t>ヤクブツ</t>
    </rPh>
    <rPh sb="13" eb="15">
      <t>リョウホウ</t>
    </rPh>
    <rPh sb="15" eb="18">
      <t>ケンシュウカイ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</si>
  <si>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回　長崎</t>
    </r>
    <r>
      <rPr>
        <sz val="11"/>
        <rFont val="Arial"/>
        <family val="2"/>
      </rPr>
      <t>CID</t>
    </r>
    <r>
      <rPr>
        <sz val="11"/>
        <rFont val="ＭＳ Ｐゴシック"/>
        <family val="3"/>
        <charset val="128"/>
      </rPr>
      <t>研究会</t>
    </r>
    <rPh sb="0" eb="1">
      <t>ダイ</t>
    </rPh>
    <rPh sb="2" eb="3">
      <t>カイ</t>
    </rPh>
    <rPh sb="4" eb="6">
      <t>ナガサキ</t>
    </rPh>
    <rPh sb="9" eb="12">
      <t>ケンキュウカイ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</si>
  <si>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15</t>
    </r>
    <r>
      <rPr>
        <sz val="11"/>
        <rFont val="ＭＳ Ｐゴシック"/>
        <family val="3"/>
        <charset val="128"/>
      </rPr>
      <t>回島原薬剤師地域連携研究会</t>
    </r>
    <rPh sb="13" eb="16">
      <t>ケンキュウカイ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</si>
  <si>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</t>
    </r>
    <r>
      <rPr>
        <sz val="11"/>
        <rFont val="Arial"/>
        <family val="2"/>
      </rPr>
      <t>TDM</t>
    </r>
    <r>
      <rPr>
        <sz val="11"/>
        <rFont val="ＭＳ Ｐゴシック"/>
        <family val="3"/>
        <charset val="128"/>
      </rPr>
      <t>勉強会</t>
    </r>
    <rPh sb="0" eb="1">
      <t>ダイ</t>
    </rPh>
    <rPh sb="2" eb="3">
      <t>カイ</t>
    </rPh>
    <rPh sb="4" eb="6">
      <t>ナガサキ</t>
    </rPh>
    <rPh sb="9" eb="12">
      <t>ベンキョウカイ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</si>
  <si>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16</t>
    </r>
    <r>
      <rPr>
        <sz val="11"/>
        <rFont val="ＭＳ Ｐゴシック"/>
        <family val="3"/>
        <charset val="128"/>
      </rPr>
      <t>回島原薬剤師地域連携研究会</t>
    </r>
    <rPh sb="13" eb="16">
      <t>ケンキュウカイ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</si>
  <si>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23</t>
    </r>
    <r>
      <rPr>
        <sz val="11"/>
        <rFont val="ＭＳ Ｐゴシック"/>
        <family val="3"/>
        <charset val="128"/>
      </rPr>
      <t>回病院薬剤師業務勉強会</t>
    </r>
    <rPh sb="0" eb="1">
      <t>ダイ</t>
    </rPh>
    <rPh sb="3" eb="4">
      <t>カイ</t>
    </rPh>
    <rPh sb="4" eb="6">
      <t>ビョウイン</t>
    </rPh>
    <rPh sb="6" eb="9">
      <t>ヤクザイシ</t>
    </rPh>
    <rPh sb="9" eb="11">
      <t>ギョウム</t>
    </rPh>
    <rPh sb="11" eb="14">
      <t>ベンキョウカイ</t>
    </rPh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</si>
  <si>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9</t>
    </r>
    <r>
      <rPr>
        <sz val="11"/>
        <rFont val="ＭＳ Ｐゴシック"/>
        <family val="3"/>
        <charset val="128"/>
      </rPr>
      <t>回学術講演会</t>
    </r>
    <rPh sb="17" eb="18">
      <t>ダイ</t>
    </rPh>
    <rPh sb="19" eb="20">
      <t>カイ</t>
    </rPh>
    <rPh sb="20" eb="22">
      <t>ガクジュツ</t>
    </rPh>
    <rPh sb="22" eb="24">
      <t>コウエン</t>
    </rPh>
    <rPh sb="24" eb="25">
      <t>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</si>
  <si>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23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rPh sb="0" eb="1">
      <t>ダイ</t>
    </rPh>
    <rPh sb="3" eb="4">
      <t>カイ</t>
    </rPh>
    <rPh sb="5" eb="7">
      <t>ナガサキ</t>
    </rPh>
    <rPh sb="7" eb="8">
      <t>ケン</t>
    </rPh>
    <rPh sb="8" eb="10">
      <t>ビョウイン</t>
    </rPh>
    <rPh sb="10" eb="13">
      <t>ヤクザイシ</t>
    </rPh>
    <rPh sb="13" eb="14">
      <t>カイ</t>
    </rPh>
    <rPh sb="18" eb="20">
      <t>ヤクブツ</t>
    </rPh>
    <rPh sb="20" eb="22">
      <t>リョウホウ</t>
    </rPh>
    <rPh sb="22" eb="25">
      <t>ケンシュウカイ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</si>
  <si>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21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感染制御研修会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</si>
  <si>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19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腎と薬剤研究会</t>
    </r>
  </si>
  <si>
    <r>
      <rPr>
        <sz val="11"/>
        <rFont val="ＭＳ Ｐゴシック"/>
        <family val="3"/>
        <charset val="128"/>
      </rPr>
      <t>長崎県病院薬剤師会診療報酬セミナー～
平成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年度診療報酬改定のポイントと解説～</t>
    </r>
    <phoneticPr fontId="2"/>
  </si>
  <si>
    <r>
      <rPr>
        <sz val="11"/>
        <rFont val="ＭＳ Ｐゴシック"/>
        <family val="3"/>
        <charset val="128"/>
      </rPr>
      <t>長崎オンコロジー薬剤師研究会</t>
    </r>
  </si>
  <si>
    <r>
      <rPr>
        <sz val="11"/>
        <rFont val="ＭＳ Ｐゴシック"/>
        <family val="3"/>
        <charset val="128"/>
      </rPr>
      <t>長崎県病院薬剤師会　平成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年度　第</t>
    </r>
    <r>
      <rPr>
        <sz val="11"/>
        <rFont val="Arial"/>
        <family val="2"/>
      </rPr>
      <t>1</t>
    </r>
    <r>
      <rPr>
        <sz val="11"/>
        <rFont val="ＭＳ Ｐゴシック"/>
        <family val="3"/>
        <charset val="128"/>
      </rPr>
      <t>回学術講演会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</si>
  <si>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長崎臨床薬剤師循環器カンファランス</t>
    </r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</si>
  <si>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6</t>
    </r>
    <r>
      <rPr>
        <sz val="11"/>
        <rFont val="ＭＳ Ｐゴシック"/>
        <family val="3"/>
        <charset val="128"/>
      </rPr>
      <t>回　長崎</t>
    </r>
    <r>
      <rPr>
        <sz val="11"/>
        <rFont val="Arial"/>
        <family val="2"/>
      </rPr>
      <t>CID</t>
    </r>
    <r>
      <rPr>
        <sz val="11"/>
        <rFont val="ＭＳ Ｐゴシック"/>
        <family val="3"/>
        <charset val="128"/>
      </rPr>
      <t>研究会</t>
    </r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</si>
  <si>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フィジカルアセスメントスキルアップセミナー</t>
    </r>
  </si>
  <si>
    <r>
      <rPr>
        <sz val="11"/>
        <rFont val="ＭＳ Ｐゴシック"/>
        <family val="3"/>
        <charset val="128"/>
      </rPr>
      <t>長崎県病院薬剤師会　平成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年度　第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回学術講演会</t>
    </r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</si>
  <si>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20</t>
    </r>
    <r>
      <rPr>
        <sz val="11"/>
        <rFont val="ＭＳ Ｐゴシック"/>
        <family val="3"/>
        <charset val="128"/>
      </rPr>
      <t>回　長崎県病院薬剤師会　感染制御研修会</t>
    </r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</si>
  <si>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20</t>
    </r>
    <r>
      <rPr>
        <sz val="11"/>
        <rFont val="ＭＳ Ｐゴシック"/>
        <family val="3"/>
        <charset val="128"/>
      </rPr>
      <t>回　長崎腎と薬剤研究会</t>
    </r>
  </si>
  <si>
    <r>
      <rPr>
        <sz val="11"/>
        <rFont val="ＭＳ Ｐゴシック"/>
        <family val="3"/>
        <charset val="128"/>
      </rPr>
      <t>長崎県病院薬剤師会　平成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年度　第</t>
    </r>
    <r>
      <rPr>
        <sz val="11"/>
        <rFont val="Arial"/>
        <family val="2"/>
      </rPr>
      <t>4</t>
    </r>
    <r>
      <rPr>
        <sz val="11"/>
        <rFont val="ＭＳ Ｐゴシック"/>
        <family val="3"/>
        <charset val="128"/>
      </rPr>
      <t>回学術講演会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</si>
  <si>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11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九州・沖縄</t>
    </r>
    <r>
      <rPr>
        <sz val="11"/>
        <rFont val="Arial"/>
        <family val="2"/>
      </rPr>
      <t xml:space="preserve"> Active SMBG </t>
    </r>
    <r>
      <rPr>
        <sz val="11"/>
        <rFont val="ＭＳ Ｐゴシック"/>
        <family val="3"/>
        <charset val="128"/>
      </rPr>
      <t>糖尿病セミナー</t>
    </r>
    <rPh sb="3" eb="4">
      <t>カイ</t>
    </rPh>
    <rPh sb="5" eb="7">
      <t>キュウシュウ</t>
    </rPh>
    <rPh sb="8" eb="10">
      <t>オキナワ</t>
    </rPh>
    <rPh sb="23" eb="26">
      <t>トウニョウビョウ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</si>
  <si>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県北医療薬学研究会講演会</t>
    </r>
    <rPh sb="3" eb="4">
      <t>カイ</t>
    </rPh>
    <phoneticPr fontId="2"/>
  </si>
  <si>
    <r>
      <rPr>
        <sz val="11"/>
        <rFont val="ＭＳ Ｐゴシック"/>
        <family val="3"/>
        <charset val="128"/>
      </rPr>
      <t>第３回　栄養と薬物療法研修会</t>
    </r>
    <rPh sb="0" eb="1">
      <t>ダイ</t>
    </rPh>
    <rPh sb="2" eb="3">
      <t>カイ</t>
    </rPh>
    <rPh sb="4" eb="6">
      <t>エイヨウ</t>
    </rPh>
    <rPh sb="7" eb="9">
      <t>ヤクブツ</t>
    </rPh>
    <rPh sb="9" eb="11">
      <t>リョウホウ</t>
    </rPh>
    <rPh sb="11" eb="14">
      <t>ケンシュウカイ</t>
    </rPh>
    <phoneticPr fontId="2"/>
  </si>
  <si>
    <r>
      <rPr>
        <sz val="11"/>
        <rFont val="ＭＳ Ｐゴシック"/>
        <family val="3"/>
        <charset val="128"/>
      </rPr>
      <t>長崎県精神科治療懇話会</t>
    </r>
  </si>
  <si>
    <r>
      <rPr>
        <sz val="11"/>
        <rFont val="ＭＳ Ｐゴシック"/>
        <family val="3"/>
        <charset val="128"/>
      </rPr>
      <t>長崎県病院薬剤師会　平成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年度　第</t>
    </r>
    <r>
      <rPr>
        <sz val="11"/>
        <rFont val="Arial"/>
        <family val="2"/>
      </rPr>
      <t>5</t>
    </r>
    <r>
      <rPr>
        <sz val="11"/>
        <rFont val="ＭＳ Ｐゴシック"/>
        <family val="3"/>
        <charset val="128"/>
      </rPr>
      <t>回学術講演会</t>
    </r>
    <phoneticPr fontId="2"/>
  </si>
  <si>
    <r>
      <rPr>
        <sz val="11"/>
        <rFont val="ＭＳ Ｐゴシック"/>
        <family val="3"/>
        <charset val="128"/>
      </rPr>
      <t>ビジョン委員会勉強会</t>
    </r>
  </si>
  <si>
    <r>
      <rPr>
        <sz val="11"/>
        <rFont val="ＭＳ Ｐゴシック"/>
        <family val="3"/>
        <charset val="128"/>
      </rPr>
      <t>長崎県病院薬剤師会　平成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年度　第</t>
    </r>
    <r>
      <rPr>
        <sz val="11"/>
        <rFont val="Arial"/>
        <family val="2"/>
      </rPr>
      <t>6</t>
    </r>
    <r>
      <rPr>
        <sz val="11"/>
        <rFont val="ＭＳ Ｐゴシック"/>
        <family val="3"/>
        <charset val="128"/>
      </rPr>
      <t>回学術講演会</t>
    </r>
    <phoneticPr fontId="2"/>
  </si>
  <si>
    <r>
      <rPr>
        <sz val="11"/>
        <rFont val="ＭＳ Ｐゴシック"/>
        <family val="3"/>
        <charset val="128"/>
      </rPr>
      <t>ビジョン委員会勉強会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</si>
  <si>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フィジカルアセスメントスキルアップセミナー</t>
    </r>
    <phoneticPr fontId="2"/>
  </si>
  <si>
    <r>
      <rPr>
        <sz val="11"/>
        <rFont val="ＭＳ Ｐゴシック"/>
        <family val="3"/>
        <charset val="128"/>
      </rPr>
      <t>諫早市薬剤師会薬学講習会</t>
    </r>
    <phoneticPr fontId="2"/>
  </si>
  <si>
    <r>
      <rPr>
        <sz val="11"/>
        <rFont val="ＭＳ Ｐゴシック"/>
        <family val="3"/>
        <charset val="128"/>
      </rPr>
      <t>長崎オンコロジー薬剤師研究会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</si>
  <si>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22</t>
    </r>
    <r>
      <rPr>
        <sz val="11"/>
        <rFont val="ＭＳ Ｐゴシック"/>
        <family val="3"/>
        <charset val="128"/>
      </rPr>
      <t>回長崎腎と薬剤研究会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</si>
  <si>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22</t>
    </r>
    <r>
      <rPr>
        <sz val="11"/>
        <rFont val="ＭＳ Ｐゴシック"/>
        <family val="3"/>
        <charset val="128"/>
      </rPr>
      <t>回長崎クリニカルファーマシー研究会</t>
    </r>
    <phoneticPr fontId="2"/>
  </si>
  <si>
    <r>
      <rPr>
        <sz val="11"/>
        <rFont val="ＭＳ Ｐゴシック"/>
        <family val="3"/>
        <charset val="128"/>
      </rPr>
      <t>諫早市薬剤師会薬学講習会</t>
    </r>
    <phoneticPr fontId="2"/>
  </si>
  <si>
    <r>
      <rPr>
        <sz val="11"/>
        <rFont val="ＭＳ Ｐゴシック"/>
        <family val="3"/>
        <charset val="128"/>
      </rPr>
      <t>長崎オンコロジー薬剤師研究会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</si>
  <si>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19</t>
    </r>
    <r>
      <rPr>
        <sz val="11"/>
        <rFont val="ＭＳ Ｐゴシック"/>
        <family val="3"/>
        <charset val="128"/>
      </rPr>
      <t>回　長崎県精神科薬物療法講習会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</si>
  <si>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22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rPh sb="0" eb="1">
      <t>ダイ</t>
    </rPh>
    <rPh sb="3" eb="4">
      <t>カイ</t>
    </rPh>
    <rPh sb="5" eb="7">
      <t>ナガサキ</t>
    </rPh>
    <rPh sb="7" eb="8">
      <t>ケン</t>
    </rPh>
    <rPh sb="8" eb="10">
      <t>ビョウイン</t>
    </rPh>
    <rPh sb="10" eb="13">
      <t>ヤクザイシ</t>
    </rPh>
    <rPh sb="13" eb="14">
      <t>カイ</t>
    </rPh>
    <rPh sb="18" eb="20">
      <t>ヤクブツ</t>
    </rPh>
    <rPh sb="20" eb="22">
      <t>リョウホウ</t>
    </rPh>
    <rPh sb="22" eb="25">
      <t>ケンシュウカイ</t>
    </rPh>
    <phoneticPr fontId="2"/>
  </si>
  <si>
    <r>
      <rPr>
        <sz val="11"/>
        <rFont val="MS PGothic"/>
        <family val="3"/>
        <charset val="128"/>
      </rPr>
      <t>合計</t>
    </r>
    <r>
      <rPr>
        <b/>
        <sz val="11"/>
        <color rgb="FFFF0000"/>
        <rFont val="MS PGothic"/>
        <family val="3"/>
        <charset val="128"/>
      </rPr>
      <t>4</t>
    </r>
    <r>
      <rPr>
        <sz val="11"/>
        <rFont val="MS PGothic"/>
        <family val="3"/>
        <charset val="128"/>
      </rPr>
      <t>単位</t>
    </r>
    <rPh sb="0" eb="2">
      <t>ゴウケイ</t>
    </rPh>
    <rPh sb="3" eb="5">
      <t>タンイ</t>
    </rPh>
    <phoneticPr fontId="2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</si>
  <si>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-2</t>
    </r>
    <r>
      <rPr>
        <b/>
        <sz val="11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</si>
  <si>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Ⅱ</t>
    </r>
    <r>
      <rPr>
        <b/>
        <sz val="11"/>
        <rFont val="Arial"/>
        <family val="2"/>
      </rPr>
      <t>-1</t>
    </r>
    <r>
      <rPr>
        <b/>
        <sz val="11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</si>
  <si>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-3</t>
    </r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</si>
  <si>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-1</t>
    </r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</si>
  <si>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</si>
  <si>
    <r>
      <rPr>
        <b/>
        <sz val="11"/>
        <rFont val="ＭＳ Ｐゴシック"/>
        <family val="3"/>
        <charset val="128"/>
      </rPr>
      <t>Ⅱ</t>
    </r>
    <r>
      <rPr>
        <b/>
        <sz val="11"/>
        <rFont val="Arial"/>
        <family val="2"/>
      </rPr>
      <t>-6</t>
    </r>
    <phoneticPr fontId="2"/>
  </si>
  <si>
    <r>
      <rPr>
        <sz val="11"/>
        <color indexed="72"/>
        <rFont val="MS PGothic"/>
        <family val="3"/>
        <charset val="128"/>
      </rPr>
      <t>単位数</t>
    </r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</si>
  <si>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-1</t>
    </r>
    <phoneticPr fontId="2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</si>
  <si>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-1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</si>
  <si>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-1</t>
    </r>
    <r>
      <rPr>
        <b/>
        <sz val="11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</si>
  <si>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r>
      <rPr>
        <b/>
        <sz val="11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</si>
  <si>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-2</t>
    </r>
    <r>
      <rPr>
        <b/>
        <sz val="11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</si>
  <si>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Ⅱ</t>
    </r>
    <r>
      <rPr>
        <b/>
        <sz val="11"/>
        <rFont val="Arial"/>
        <family val="2"/>
      </rPr>
      <t>-6</t>
    </r>
    <phoneticPr fontId="2"/>
  </si>
  <si>
    <r>
      <rPr>
        <b/>
        <sz val="11"/>
        <rFont val="MS PGothic"/>
        <family val="3"/>
        <charset val="128"/>
      </rPr>
      <t>Ⅴ</t>
    </r>
    <r>
      <rPr>
        <b/>
        <sz val="11"/>
        <rFont val="Arial"/>
        <family val="2"/>
      </rPr>
      <t>-2</t>
    </r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</si>
  <si>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</si>
  <si>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</si>
  <si>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</si>
  <si>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-1</t>
    </r>
  </si>
  <si>
    <r>
      <rPr>
        <b/>
        <sz val="11"/>
        <rFont val="MS PGothic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</si>
  <si>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Ⅱ</t>
    </r>
    <r>
      <rPr>
        <b/>
        <sz val="11"/>
        <rFont val="Arial"/>
        <family val="2"/>
      </rPr>
      <t>-6</t>
    </r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</si>
  <si>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-3</t>
    </r>
    <phoneticPr fontId="2"/>
  </si>
  <si>
    <r>
      <rPr>
        <b/>
        <sz val="11"/>
        <rFont val="ＭＳ Ｐゴシック"/>
        <family val="3"/>
        <charset val="128"/>
      </rPr>
      <t>Ⅱ</t>
    </r>
    <r>
      <rPr>
        <b/>
        <sz val="11"/>
        <rFont val="Arial"/>
        <family val="2"/>
      </rPr>
      <t>-1</t>
    </r>
    <r>
      <rPr>
        <b/>
        <sz val="11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</si>
  <si>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r>
      <rPr>
        <b/>
        <sz val="11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</si>
  <si>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-1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</si>
  <si>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-3</t>
    </r>
    <r>
      <rPr>
        <b/>
        <sz val="11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</si>
  <si>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</si>
  <si>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-2</t>
    </r>
    <phoneticPr fontId="2"/>
  </si>
  <si>
    <r>
      <rPr>
        <sz val="11"/>
        <rFont val="MS PGothic"/>
        <family val="3"/>
        <charset val="128"/>
      </rPr>
      <t>合計</t>
    </r>
    <r>
      <rPr>
        <b/>
        <sz val="11"/>
        <color rgb="FFFF0000"/>
        <rFont val="MS PGothic"/>
        <family val="3"/>
        <charset val="128"/>
      </rPr>
      <t>2</t>
    </r>
    <r>
      <rPr>
        <sz val="11"/>
        <rFont val="MS PGothic"/>
        <family val="3"/>
        <charset val="128"/>
      </rPr>
      <t>単位</t>
    </r>
    <rPh sb="0" eb="2">
      <t>ゴウケイ</t>
    </rPh>
    <rPh sb="3" eb="5">
      <t>タンイ</t>
    </rPh>
    <phoneticPr fontId="2"/>
  </si>
  <si>
    <r>
      <rPr>
        <sz val="11"/>
        <rFont val="MS PGothic"/>
        <family val="3"/>
        <charset val="128"/>
      </rPr>
      <t>合計</t>
    </r>
    <r>
      <rPr>
        <b/>
        <sz val="11"/>
        <color rgb="FFFF0000"/>
        <rFont val="MS PGothic"/>
        <family val="3"/>
        <charset val="128"/>
      </rPr>
      <t>1.5</t>
    </r>
    <r>
      <rPr>
        <sz val="11"/>
        <rFont val="MS PGothic"/>
        <family val="3"/>
        <charset val="128"/>
      </rPr>
      <t>単位</t>
    </r>
    <rPh sb="0" eb="2">
      <t>ゴウケイ</t>
    </rPh>
    <rPh sb="5" eb="7">
      <t>タンイ</t>
    </rPh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</si>
  <si>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回学術講演会</t>
    </r>
    <rPh sb="17" eb="18">
      <t>ダイ</t>
    </rPh>
    <rPh sb="19" eb="20">
      <t>カイ</t>
    </rPh>
    <rPh sb="20" eb="22">
      <t>ガクジュツ</t>
    </rPh>
    <rPh sb="22" eb="24">
      <t>コウエン</t>
    </rPh>
    <rPh sb="24" eb="25">
      <t>カイ</t>
    </rPh>
    <phoneticPr fontId="2"/>
  </si>
  <si>
    <t>研修時間
（min）</t>
    <rPh sb="0" eb="2">
      <t>ケンシュウ</t>
    </rPh>
    <rPh sb="2" eb="4">
      <t>ジカン</t>
    </rPh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</si>
  <si>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新採用薬剤師研修会</t>
    </r>
    <phoneticPr fontId="2"/>
  </si>
  <si>
    <r>
      <rPr>
        <sz val="11"/>
        <rFont val="ＭＳ Ｐゴシック"/>
        <family val="3"/>
        <charset val="128"/>
      </rPr>
      <t>長崎県病院薬剤師会　平成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年度　第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回学術講演会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</si>
  <si>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21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phoneticPr fontId="2"/>
  </si>
  <si>
    <t>P04-17-00381</t>
  </si>
  <si>
    <t>P04-17-00493</t>
  </si>
  <si>
    <t>P04-17-00380</t>
  </si>
  <si>
    <t>P04-17-00783</t>
  </si>
  <si>
    <t>P04-17-01231</t>
  </si>
  <si>
    <t>P04-17-00784</t>
  </si>
  <si>
    <t>P04-17-01413</t>
  </si>
  <si>
    <t>P04-17-01367</t>
  </si>
  <si>
    <t>P04-17-01368</t>
  </si>
  <si>
    <t>P04-17-01369</t>
  </si>
  <si>
    <t>P04-17-01568</t>
  </si>
  <si>
    <t>P04-17-01414</t>
  </si>
  <si>
    <t>P04-17-01415</t>
  </si>
  <si>
    <t>P04-17-01657</t>
  </si>
  <si>
    <t>P04-17-01596</t>
  </si>
  <si>
    <t>P04-17-02098</t>
  </si>
  <si>
    <t>P04-17-02099</t>
  </si>
  <si>
    <t>P04-17-02100</t>
  </si>
  <si>
    <t>P04-17-02255</t>
  </si>
  <si>
    <t>P04-17-02433</t>
  </si>
  <si>
    <t>P04-17-02256</t>
  </si>
  <si>
    <t>P04-17-02556</t>
  </si>
  <si>
    <t>P04-17-02568</t>
  </si>
  <si>
    <r>
      <rPr>
        <sz val="11"/>
        <rFont val="MS PGothic"/>
        <family val="3"/>
        <charset val="128"/>
      </rPr>
      <t>合計</t>
    </r>
    <r>
      <rPr>
        <b/>
        <sz val="11"/>
        <color rgb="FFFF0000"/>
        <rFont val="MS PGothic"/>
        <family val="3"/>
        <charset val="128"/>
      </rPr>
      <t>5</t>
    </r>
    <r>
      <rPr>
        <sz val="11"/>
        <rFont val="MS PGothic"/>
        <family val="3"/>
        <charset val="128"/>
      </rPr>
      <t>単位</t>
    </r>
    <rPh sb="0" eb="2">
      <t>ゴウケイ</t>
    </rPh>
    <rPh sb="3" eb="5">
      <t>タンイ</t>
    </rPh>
    <phoneticPr fontId="2"/>
  </si>
  <si>
    <r>
      <rPr>
        <sz val="11"/>
        <rFont val="ＭＳ Ｐゴシック"/>
        <family val="3"/>
        <charset val="128"/>
      </rPr>
      <t>薬剤師のための</t>
    </r>
    <r>
      <rPr>
        <sz val="11"/>
        <rFont val="Arial"/>
        <family val="2"/>
      </rPr>
      <t>NST</t>
    </r>
    <r>
      <rPr>
        <sz val="11"/>
        <rFont val="ＭＳ Ｐゴシック"/>
        <family val="3"/>
        <charset val="128"/>
      </rPr>
      <t>研修会～フィジカルアセスメントと輸液・栄養管理～</t>
    </r>
    <phoneticPr fontId="2"/>
  </si>
  <si>
    <t>P04-17-02949</t>
  </si>
  <si>
    <t>P04-17-02987</t>
  </si>
  <si>
    <t>P04-17-03114</t>
  </si>
  <si>
    <t>P04-17-03321</t>
  </si>
  <si>
    <t>P04-17-03116</t>
  </si>
  <si>
    <t>P04-17-02988</t>
  </si>
  <si>
    <t>P04-17-03616</t>
  </si>
  <si>
    <t>P04-17-03617</t>
  </si>
  <si>
    <t>P04-17-03630</t>
  </si>
  <si>
    <t>P04-17-03864</t>
  </si>
  <si>
    <t>P04-17-03705</t>
  </si>
  <si>
    <t>P04-17-03965</t>
  </si>
  <si>
    <t>P04-17-03966</t>
  </si>
  <si>
    <t>P04-17-04273</t>
  </si>
  <si>
    <t>P04-17-03865</t>
  </si>
  <si>
    <t>P04-17-04357</t>
  </si>
  <si>
    <t>P04-17-04355</t>
  </si>
  <si>
    <t>P04-17-04356</t>
  </si>
  <si>
    <t>P04-17-04429</t>
  </si>
  <si>
    <t>P04-17-04430</t>
  </si>
  <si>
    <t>P04-17-04358</t>
  </si>
  <si>
    <t>P04-17-04431</t>
  </si>
  <si>
    <t>P04-17-04559</t>
  </si>
  <si>
    <t>P04-17-04560</t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</si>
  <si>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</si>
  <si>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MS PGothic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</si>
  <si>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MS PGothic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</si>
  <si>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MS PGothic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</si>
  <si>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t>IV-2</t>
    <phoneticPr fontId="2"/>
  </si>
  <si>
    <t>II-3</t>
    <phoneticPr fontId="2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</si>
  <si>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</si>
  <si>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t xml:space="preserve">IV-2 </t>
    <phoneticPr fontId="2"/>
  </si>
  <si>
    <t>V-2</t>
    <phoneticPr fontId="2"/>
  </si>
  <si>
    <r>
      <rPr>
        <b/>
        <sz val="11"/>
        <color indexed="72"/>
        <rFont val="ＭＳ Ｐゴシック"/>
        <family val="3"/>
        <charset val="128"/>
      </rPr>
      <t>Ⅲ</t>
    </r>
    <r>
      <rPr>
        <b/>
        <sz val="11"/>
        <color indexed="72"/>
        <rFont val="Arial"/>
        <family val="2"/>
      </rPr>
      <t>-1</t>
    </r>
    <phoneticPr fontId="2"/>
  </si>
  <si>
    <t>V-1</t>
    <phoneticPr fontId="2"/>
  </si>
  <si>
    <t>V-3</t>
    <phoneticPr fontId="2"/>
  </si>
  <si>
    <t>II-6</t>
    <phoneticPr fontId="2"/>
  </si>
  <si>
    <t xml:space="preserve"> I-1</t>
    <phoneticPr fontId="2"/>
  </si>
  <si>
    <t>I-3</t>
    <phoneticPr fontId="2"/>
  </si>
  <si>
    <t>III-2</t>
    <phoneticPr fontId="2"/>
  </si>
  <si>
    <t>V-2</t>
    <phoneticPr fontId="2"/>
  </si>
  <si>
    <t>IV-1</t>
    <phoneticPr fontId="2"/>
  </si>
  <si>
    <t>I-2</t>
    <phoneticPr fontId="2"/>
  </si>
  <si>
    <r>
      <rPr>
        <sz val="11"/>
        <rFont val="ＭＳ Ｐゴシック"/>
        <family val="3"/>
        <charset val="128"/>
      </rPr>
      <t>研修会名</t>
    </r>
  </si>
  <si>
    <r>
      <rPr>
        <sz val="11"/>
        <rFont val="ＭＳ Ｐゴシック"/>
        <family val="3"/>
        <charset val="128"/>
      </rPr>
      <t>長崎県病院薬剤師会中地区研修会</t>
    </r>
  </si>
  <si>
    <r>
      <t xml:space="preserve">Dementia Seminar for Pharmacists
</t>
    </r>
    <r>
      <rPr>
        <sz val="11"/>
        <rFont val="ＭＳ Ｐゴシック"/>
        <family val="3"/>
        <charset val="128"/>
      </rPr>
      <t>（佐世保市薬剤師会学術講演会）</t>
    </r>
  </si>
  <si>
    <r>
      <rPr>
        <sz val="11"/>
        <rFont val="ＭＳ Ｐゴシック"/>
        <family val="3"/>
        <charset val="128"/>
      </rPr>
      <t>諫早学術研修会</t>
    </r>
  </si>
  <si>
    <r>
      <rPr>
        <sz val="11"/>
        <rFont val="ＭＳ Ｐゴシック"/>
        <family val="3"/>
        <charset val="128"/>
      </rPr>
      <t>長崎県病院薬剤師会　ビジョン委員会勉強会</t>
    </r>
    <rPh sb="0" eb="3">
      <t>ナガサキケン</t>
    </rPh>
    <rPh sb="3" eb="5">
      <t>ビョウイン</t>
    </rPh>
    <rPh sb="5" eb="8">
      <t>ヤクザイシ</t>
    </rPh>
    <rPh sb="8" eb="9">
      <t>カイ</t>
    </rPh>
    <rPh sb="14" eb="17">
      <t>イインカイ</t>
    </rPh>
    <rPh sb="17" eb="19">
      <t>ベンキョウ</t>
    </rPh>
    <rPh sb="19" eb="20">
      <t>カイ</t>
    </rPh>
    <phoneticPr fontId="2"/>
  </si>
  <si>
    <r>
      <rPr>
        <sz val="11"/>
        <rFont val="ＭＳ Ｐゴシック"/>
        <family val="3"/>
        <charset val="128"/>
      </rPr>
      <t>長崎県精神科治療懇話会</t>
    </r>
    <phoneticPr fontId="2"/>
  </si>
  <si>
    <r>
      <rPr>
        <sz val="11"/>
        <rFont val="ＭＳ Ｐゴシック"/>
        <family val="3"/>
        <charset val="128"/>
      </rPr>
      <t>諫早学術研修会</t>
    </r>
    <phoneticPr fontId="2"/>
  </si>
  <si>
    <r>
      <rPr>
        <sz val="11"/>
        <rFont val="ＭＳ Ｐゴシック"/>
        <family val="3"/>
        <charset val="128"/>
      </rPr>
      <t>諫早学術講演会</t>
    </r>
    <phoneticPr fontId="2"/>
  </si>
  <si>
    <r>
      <rPr>
        <sz val="11"/>
        <rFont val="ＭＳ Ｐゴシック"/>
        <family val="3"/>
        <charset val="128"/>
      </rPr>
      <t>諫早市薬剤師会薬学講習会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</si>
  <si>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</si>
  <si>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島原薬剤師地域連携研究会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</si>
  <si>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23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長崎腎と薬剤研究会</t>
    </r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</si>
  <si>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14</t>
    </r>
    <r>
      <rPr>
        <sz val="11"/>
        <rFont val="ＭＳ Ｐゴシック"/>
        <family val="3"/>
        <charset val="128"/>
      </rPr>
      <t>回　長崎県病院薬剤師会　緩和薬物療法研修会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</si>
  <si>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</si>
  <si>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</si>
  <si>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薬薬連携勉強会</t>
    </r>
  </si>
  <si>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29</t>
    </r>
    <r>
      <rPr>
        <sz val="11"/>
        <rFont val="ＭＳ Ｐゴシック"/>
        <family val="3"/>
        <charset val="128"/>
      </rPr>
      <t>年度うつ病支援体制強化薬剤師研修事業研修会</t>
    </r>
    <rPh sb="0" eb="2">
      <t>ヘイセイ</t>
    </rPh>
    <rPh sb="4" eb="6">
      <t>ネンド</t>
    </rPh>
    <rPh sb="8" eb="9">
      <t>ビョウ</t>
    </rPh>
    <rPh sb="9" eb="11">
      <t>シエン</t>
    </rPh>
    <rPh sb="11" eb="13">
      <t>タイセイ</t>
    </rPh>
    <rPh sb="13" eb="15">
      <t>キョウカ</t>
    </rPh>
    <rPh sb="15" eb="18">
      <t>ヤクザイシ</t>
    </rPh>
    <rPh sb="18" eb="20">
      <t>ケンシュウ</t>
    </rPh>
    <rPh sb="20" eb="22">
      <t>ジギョウ</t>
    </rPh>
    <rPh sb="22" eb="24">
      <t>ケンシュウ</t>
    </rPh>
    <rPh sb="24" eb="25">
      <t>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</si>
  <si>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39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県北医療薬学研究会講演会</t>
    </r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</si>
  <si>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40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県北医療薬学研究会講演会</t>
    </r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</si>
  <si>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-</t>
    </r>
    <r>
      <rPr>
        <sz val="11"/>
        <rFont val="ＭＳ Ｐゴシック"/>
        <family val="3"/>
        <charset val="128"/>
      </rPr>
      <t>長崎地区</t>
    </r>
    <r>
      <rPr>
        <sz val="11"/>
        <rFont val="Arial"/>
        <family val="2"/>
      </rPr>
      <t xml:space="preserve">- </t>
    </r>
    <r>
      <rPr>
        <sz val="11"/>
        <rFont val="ＭＳ Ｐゴシック"/>
        <family val="3"/>
        <charset val="128"/>
      </rPr>
      <t>研修会
～法令順守：麻薬及び向精神薬取締法～</t>
    </r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</si>
  <si>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19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島原薬剤師地域連携研究会</t>
    </r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</si>
  <si>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-</t>
    </r>
    <r>
      <rPr>
        <sz val="11"/>
        <rFont val="ＭＳ Ｐゴシック"/>
        <family val="3"/>
        <charset val="128"/>
      </rPr>
      <t>長崎地区</t>
    </r>
    <r>
      <rPr>
        <sz val="11"/>
        <rFont val="Arial"/>
        <family val="2"/>
      </rPr>
      <t xml:space="preserve">- </t>
    </r>
    <r>
      <rPr>
        <sz val="11"/>
        <rFont val="ＭＳ Ｐゴシック"/>
        <family val="3"/>
        <charset val="128"/>
      </rPr>
      <t>研修会
～医薬品安全管理～</t>
    </r>
    <rPh sb="0" eb="3">
      <t>ナガサキケン</t>
    </rPh>
    <rPh sb="3" eb="5">
      <t>ビョウイン</t>
    </rPh>
    <rPh sb="5" eb="8">
      <t>ヤクザイシ</t>
    </rPh>
    <rPh sb="8" eb="9">
      <t>カイ</t>
    </rPh>
    <rPh sb="11" eb="13">
      <t>ナガサキ</t>
    </rPh>
    <rPh sb="13" eb="15">
      <t>チク</t>
    </rPh>
    <rPh sb="17" eb="19">
      <t>ケンシュウ</t>
    </rPh>
    <rPh sb="19" eb="20">
      <t>カイ</t>
    </rPh>
    <rPh sb="22" eb="25">
      <t>イヤクヒン</t>
    </rPh>
    <rPh sb="25" eb="27">
      <t>アンゼン</t>
    </rPh>
    <rPh sb="27" eb="29">
      <t>カンリ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</si>
  <si>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20</t>
    </r>
    <r>
      <rPr>
        <sz val="11"/>
        <rFont val="ＭＳ Ｐゴシック"/>
        <family val="3"/>
        <charset val="128"/>
      </rPr>
      <t>回長崎県精神科薬物療法講習会</t>
    </r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</si>
  <si>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栄養と薬物療法研修会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</si>
  <si>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</si>
  <si>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新採用薬剤師研修会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</si>
  <si>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</si>
  <si>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</si>
  <si>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回　長崎</t>
    </r>
    <r>
      <rPr>
        <sz val="11"/>
        <rFont val="Arial"/>
        <family val="2"/>
      </rPr>
      <t>CID</t>
    </r>
    <r>
      <rPr>
        <sz val="11"/>
        <rFont val="ＭＳ Ｐゴシック"/>
        <family val="3"/>
        <charset val="128"/>
      </rPr>
      <t>研究会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</si>
  <si>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22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感染制御研修会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</si>
  <si>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</si>
  <si>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長崎臨床薬剤師循環器カンファランス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</si>
  <si>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島原薬剤師地域連携研究会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</si>
  <si>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</si>
  <si>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副作用発見のためのフィジカルアセスメントスキルアップセミナー
～第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糖尿病と心不全のフィジカルアセスメントを極める！編～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</si>
  <si>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6</t>
    </r>
    <r>
      <rPr>
        <sz val="11"/>
        <rFont val="ＭＳ Ｐゴシック"/>
        <family val="3"/>
        <charset val="128"/>
      </rPr>
      <t>回 栄養と薬物療法研修会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</si>
  <si>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23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 感染制御研修会</t>
    </r>
    <rPh sb="15" eb="17">
      <t>カンセン</t>
    </rPh>
    <rPh sb="17" eb="19">
      <t>セイギョ</t>
    </rPh>
    <rPh sb="19" eb="22">
      <t>ケンシュウカイ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</si>
  <si>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 がんと薬物療法研修会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</si>
  <si>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29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</si>
  <si>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 緩和薬物療法研修会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</si>
  <si>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38</t>
    </r>
    <r>
      <rPr>
        <sz val="11"/>
        <rFont val="ＭＳ Ｐゴシック"/>
        <family val="3"/>
        <charset val="128"/>
      </rPr>
      <t>回県北医療薬学研究会講演会</t>
    </r>
    <rPh sb="13" eb="16">
      <t>コウエンカイ</t>
    </rPh>
    <phoneticPr fontId="2"/>
  </si>
  <si>
    <t>V-1</t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</si>
  <si>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長崎腎と薬剤研究会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</si>
  <si>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9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長崎ＴＤＭ勉強会</t>
    </r>
    <rPh sb="0" eb="1">
      <t>ダイ</t>
    </rPh>
    <rPh sb="2" eb="3">
      <t>カイ</t>
    </rPh>
    <rPh sb="4" eb="6">
      <t>ナガサキ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</si>
  <si>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23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長崎クリニカルファーマシー研究会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</si>
  <si>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病院薬剤師業務勉強会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</si>
  <si>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9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</t>
    </r>
    <r>
      <rPr>
        <sz val="11"/>
        <rFont val="Arial"/>
        <family val="2"/>
      </rPr>
      <t>CID</t>
    </r>
    <r>
      <rPr>
        <sz val="11"/>
        <rFont val="ＭＳ Ｐゴシック"/>
        <family val="3"/>
        <charset val="128"/>
      </rPr>
      <t>研究会</t>
    </r>
    <rPh sb="0" eb="1">
      <t>ダイ</t>
    </rPh>
    <rPh sb="2" eb="3">
      <t>カイ</t>
    </rPh>
    <rPh sb="4" eb="6">
      <t>ナガサキ</t>
    </rPh>
    <rPh sb="9" eb="12">
      <t>ケンキュウカイ</t>
    </rPh>
    <phoneticPr fontId="2"/>
  </si>
  <si>
    <t>P04-18-00197</t>
  </si>
  <si>
    <t>P04-18-00246</t>
  </si>
  <si>
    <t>P04-18-00621</t>
  </si>
  <si>
    <t>P04-18-00855</t>
  </si>
  <si>
    <t>P04-18-00850</t>
  </si>
  <si>
    <t>P04-18-00851</t>
  </si>
  <si>
    <t>P04-18-00856</t>
  </si>
  <si>
    <t>P04-18-01245</t>
  </si>
  <si>
    <t>P04-18-01431</t>
  </si>
  <si>
    <t>P04-18-01432</t>
  </si>
  <si>
    <t>P04-18-01357</t>
  </si>
  <si>
    <t>P04-18-01433</t>
  </si>
  <si>
    <t>P04-18-01434</t>
  </si>
  <si>
    <t>P04-18-01435</t>
  </si>
  <si>
    <t>P04-18-01952</t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</si>
  <si>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臨床薬学セミナー</t>
    </r>
    <phoneticPr fontId="2"/>
  </si>
  <si>
    <t>長崎県病院薬剤師会診療報酬セミナー</t>
    <phoneticPr fontId="2"/>
  </si>
  <si>
    <t>長崎県病院薬剤師会診療報酬セミナー</t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</si>
  <si>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</si>
  <si>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</si>
  <si>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</si>
  <si>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栄養と薬物療法研修会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</si>
  <si>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新採用薬剤師研修会</t>
    </r>
    <phoneticPr fontId="2"/>
  </si>
  <si>
    <t>諫早市薬剤師会学術研修会</t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</si>
  <si>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10</t>
    </r>
    <r>
      <rPr>
        <sz val="11"/>
        <rFont val="ＭＳ Ｐゴシック"/>
        <family val="3"/>
        <charset val="128"/>
      </rPr>
      <t>回　長崎</t>
    </r>
    <r>
      <rPr>
        <sz val="11"/>
        <rFont val="Arial"/>
        <family val="2"/>
      </rPr>
      <t>CID</t>
    </r>
    <r>
      <rPr>
        <sz val="11"/>
        <rFont val="ＭＳ Ｐゴシック"/>
        <family val="3"/>
        <charset val="128"/>
      </rPr>
      <t>研究会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</si>
  <si>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</si>
  <si>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感染制御研修会</t>
    </r>
    <phoneticPr fontId="2"/>
  </si>
  <si>
    <t>諫早市薬剤師会学術研修会</t>
    <phoneticPr fontId="2"/>
  </si>
  <si>
    <t>＜佐世保地区＞</t>
  </si>
  <si>
    <t>P04-18-01778</t>
  </si>
  <si>
    <t>P04-18-01779</t>
  </si>
  <si>
    <t>P04-18-01953</t>
  </si>
  <si>
    <t>P04-18-02230</t>
  </si>
  <si>
    <t>P04-18-02238</t>
  </si>
  <si>
    <t>P04-18-02257</t>
  </si>
  <si>
    <t>P04-18-01954</t>
  </si>
  <si>
    <t>P04-18-01957</t>
  </si>
  <si>
    <t>P04-18-01958</t>
  </si>
  <si>
    <t>P04-18-02413</t>
  </si>
  <si>
    <t>P04-18-01955</t>
  </si>
  <si>
    <t>P04-18-02411</t>
  </si>
  <si>
    <t>P04-18-02412</t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</si>
  <si>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緩和薬物療法研修会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</si>
  <si>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日本眼薬理学会</t>
    </r>
    <r>
      <rPr>
        <sz val="11"/>
        <rFont val="Arial"/>
        <family val="2"/>
      </rPr>
      <t xml:space="preserve"> 2</t>
    </r>
    <r>
      <rPr>
        <sz val="11"/>
        <rFont val="ＭＳ Ｐゴシック"/>
        <family val="3"/>
        <charset val="128"/>
      </rPr>
      <t>日目</t>
    </r>
    <rPh sb="0" eb="1">
      <t>ダイ</t>
    </rPh>
    <rPh sb="3" eb="4">
      <t>カイ</t>
    </rPh>
    <rPh sb="5" eb="7">
      <t>ニホン</t>
    </rPh>
    <rPh sb="14" eb="15">
      <t>ニチ</t>
    </rPh>
    <rPh sb="15" eb="16">
      <t>メ</t>
    </rPh>
    <phoneticPr fontId="4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</si>
  <si>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日本眼薬理学会</t>
    </r>
    <r>
      <rPr>
        <sz val="11"/>
        <rFont val="Arial"/>
        <family val="2"/>
      </rPr>
      <t xml:space="preserve"> 1</t>
    </r>
    <r>
      <rPr>
        <sz val="11"/>
        <rFont val="ＭＳ Ｐゴシック"/>
        <family val="3"/>
        <charset val="128"/>
      </rPr>
      <t>日目</t>
    </r>
    <rPh sb="0" eb="1">
      <t>ダイ</t>
    </rPh>
    <rPh sb="3" eb="4">
      <t>カイ</t>
    </rPh>
    <rPh sb="5" eb="7">
      <t>ニホン</t>
    </rPh>
    <rPh sb="14" eb="15">
      <t>ニチ</t>
    </rPh>
    <rPh sb="15" eb="16">
      <t>メ</t>
    </rPh>
    <phoneticPr fontId="4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</si>
  <si>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20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島原薬剤師地域連携研究会</t>
    </r>
    <phoneticPr fontId="2"/>
  </si>
  <si>
    <t>諫早学術研修会</t>
    <phoneticPr fontId="2"/>
  </si>
  <si>
    <r>
      <rPr>
        <sz val="11"/>
        <rFont val="ＭＳ Ｐゴシック"/>
        <family val="3"/>
        <charset val="128"/>
      </rPr>
      <t>薬剤師のための</t>
    </r>
    <r>
      <rPr>
        <sz val="11"/>
        <rFont val="Arial"/>
        <family val="2"/>
      </rPr>
      <t>NST</t>
    </r>
    <r>
      <rPr>
        <sz val="11"/>
        <rFont val="ＭＳ Ｐゴシック"/>
        <family val="3"/>
        <charset val="128"/>
      </rPr>
      <t xml:space="preserve">研修会
</t>
    </r>
    <r>
      <rPr>
        <sz val="11"/>
        <rFont val="Arial"/>
        <family val="2"/>
      </rPr>
      <t>―</t>
    </r>
    <r>
      <rPr>
        <sz val="11"/>
        <rFont val="ＭＳ Ｐゴシック"/>
        <family val="3"/>
        <charset val="128"/>
      </rPr>
      <t>フィジカルアセスメントと輸液・栄養管理</t>
    </r>
    <r>
      <rPr>
        <sz val="11"/>
        <rFont val="Arial"/>
        <family val="2"/>
      </rPr>
      <t>―</t>
    </r>
    <rPh sb="0" eb="3">
      <t>ヤクザイシ</t>
    </rPh>
    <rPh sb="10" eb="12">
      <t>ケンシュウ</t>
    </rPh>
    <rPh sb="12" eb="13">
      <t>カイ</t>
    </rPh>
    <rPh sb="27" eb="29">
      <t>ユエキ</t>
    </rPh>
    <rPh sb="30" eb="32">
      <t>エイヨウ</t>
    </rPh>
    <rPh sb="32" eb="34">
      <t>カンリ</t>
    </rPh>
    <phoneticPr fontId="4"/>
  </si>
  <si>
    <t>長崎オンコロジー薬剤師研究会</t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</si>
  <si>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41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県北医療薬学研究会講演会</t>
    </r>
    <phoneticPr fontId="2"/>
  </si>
  <si>
    <t>諫早学術研修会</t>
    <phoneticPr fontId="2"/>
  </si>
  <si>
    <r>
      <rPr>
        <sz val="11"/>
        <rFont val="ＭＳ Ｐゴシック"/>
        <family val="3"/>
        <charset val="128"/>
      </rPr>
      <t>研修時間
（</t>
    </r>
    <r>
      <rPr>
        <sz val="11"/>
        <rFont val="Arial"/>
        <family val="2"/>
      </rPr>
      <t>min</t>
    </r>
    <r>
      <rPr>
        <sz val="11"/>
        <rFont val="ＭＳ Ｐゴシック"/>
        <family val="3"/>
        <charset val="128"/>
      </rPr>
      <t>）</t>
    </r>
    <rPh sb="0" eb="2">
      <t>ケンシュウ</t>
    </rPh>
    <rPh sb="2" eb="4">
      <t>ジカン</t>
    </rPh>
    <phoneticPr fontId="2"/>
  </si>
  <si>
    <r>
      <rPr>
        <sz val="11"/>
        <color indexed="72"/>
        <rFont val="MS PGothic"/>
        <family val="3"/>
        <charset val="128"/>
      </rPr>
      <t>単位数</t>
    </r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</si>
  <si>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</si>
  <si>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</si>
  <si>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r>
      <rPr>
        <sz val="11"/>
        <rFont val="MS PGothic"/>
        <family val="3"/>
        <charset val="128"/>
      </rPr>
      <t>合計</t>
    </r>
    <r>
      <rPr>
        <b/>
        <sz val="11"/>
        <color rgb="FFFF0000"/>
        <rFont val="Arial"/>
        <family val="2"/>
      </rPr>
      <t>5</t>
    </r>
    <r>
      <rPr>
        <sz val="11"/>
        <rFont val="MS PGothic"/>
        <family val="3"/>
        <charset val="128"/>
      </rPr>
      <t>単位</t>
    </r>
    <rPh sb="0" eb="2">
      <t>ゴウケイ</t>
    </rPh>
    <rPh sb="3" eb="5">
      <t>タンイ</t>
    </rPh>
    <phoneticPr fontId="2"/>
  </si>
  <si>
    <r>
      <rPr>
        <b/>
        <sz val="11"/>
        <rFont val="ＭＳ Ｐゴシック"/>
        <family val="3"/>
        <charset val="128"/>
      </rPr>
      <t>Ⅱ</t>
    </r>
    <r>
      <rPr>
        <b/>
        <sz val="11"/>
        <rFont val="Arial"/>
        <family val="2"/>
      </rPr>
      <t>-3</t>
    </r>
    <phoneticPr fontId="2"/>
  </si>
  <si>
    <r>
      <t xml:space="preserve"> </t>
    </r>
    <r>
      <rPr>
        <b/>
        <sz val="11"/>
        <rFont val="ＭＳ Ｐゴシック"/>
        <family val="3"/>
        <charset val="128"/>
      </rPr>
      <t>Ⅱ</t>
    </r>
    <r>
      <rPr>
        <b/>
        <sz val="11"/>
        <rFont val="Arial"/>
        <family val="2"/>
      </rPr>
      <t>-6</t>
    </r>
    <phoneticPr fontId="2"/>
  </si>
  <si>
    <r>
      <rPr>
        <b/>
        <sz val="11"/>
        <rFont val="MS PGothic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</si>
  <si>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</si>
  <si>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</si>
  <si>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</si>
  <si>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-1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</si>
  <si>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</si>
  <si>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-3</t>
    </r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</si>
  <si>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-3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</si>
  <si>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-1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</si>
  <si>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</si>
  <si>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r>
      <rPr>
        <sz val="11"/>
        <rFont val="ＭＳ Ｐゴシック"/>
        <family val="3"/>
        <charset val="128"/>
      </rPr>
      <t>長崎県病院薬剤師会　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10" eb="12">
      <t>ヘイセイ</t>
    </rPh>
    <rPh sb="14" eb="16">
      <t>ネンド</t>
    </rPh>
    <rPh sb="17" eb="18">
      <t>ダイ</t>
    </rPh>
    <rPh sb="19" eb="20">
      <t>カイ</t>
    </rPh>
    <rPh sb="21" eb="23">
      <t>ガクジュツ</t>
    </rPh>
    <rPh sb="23" eb="25">
      <t>コウエン</t>
    </rPh>
    <rPh sb="25" eb="26">
      <t>カイ</t>
    </rPh>
    <phoneticPr fontId="4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</si>
  <si>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</si>
  <si>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-3</t>
    </r>
    <phoneticPr fontId="2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</si>
  <si>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</si>
  <si>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t>なし</t>
    <phoneticPr fontId="2"/>
  </si>
  <si>
    <t>なし</t>
    <phoneticPr fontId="2"/>
  </si>
  <si>
    <t>P04-18-02644</t>
  </si>
  <si>
    <t>P04-18-02528</t>
  </si>
  <si>
    <t>長崎地区 緩和薬物療法研修会</t>
    <phoneticPr fontId="2"/>
  </si>
  <si>
    <t>産婦人科ホルモン療法セミナー</t>
    <phoneticPr fontId="2"/>
  </si>
  <si>
    <t>佐世保地区 平成30年度 第2回がん薬物療法勉強会</t>
    <rPh sb="0" eb="3">
      <t>サセボ</t>
    </rPh>
    <rPh sb="3" eb="5">
      <t>チク</t>
    </rPh>
    <rPh sb="6" eb="8">
      <t>ヘイセイ</t>
    </rPh>
    <rPh sb="10" eb="12">
      <t>ネンド</t>
    </rPh>
    <rPh sb="13" eb="14">
      <t>ダイ</t>
    </rPh>
    <rPh sb="15" eb="16">
      <t>カイ</t>
    </rPh>
    <rPh sb="18" eb="20">
      <t>ヤクブツ</t>
    </rPh>
    <rPh sb="20" eb="22">
      <t>リョウホウ</t>
    </rPh>
    <rPh sb="22" eb="24">
      <t>ベンキョウ</t>
    </rPh>
    <rPh sb="24" eb="25">
      <t>カイ</t>
    </rPh>
    <phoneticPr fontId="2"/>
  </si>
  <si>
    <t>Ⅴ-3</t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</si>
  <si>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長崎臨床薬剤師循環器カンファランス</t>
    </r>
    <rPh sb="0" eb="1">
      <t>ダイ</t>
    </rPh>
    <rPh sb="2" eb="3">
      <t>カイ</t>
    </rPh>
    <rPh sb="4" eb="6">
      <t>ナガサキ</t>
    </rPh>
    <rPh sb="6" eb="8">
      <t>リンショウ</t>
    </rPh>
    <rPh sb="8" eb="11">
      <t>ヤクザイシ</t>
    </rPh>
    <rPh sb="11" eb="14">
      <t>ジュンカンキ</t>
    </rPh>
    <phoneticPr fontId="2"/>
  </si>
  <si>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年度うつ病支援体制強化薬剤師研修事業研修会</t>
    </r>
    <rPh sb="0" eb="2">
      <t>ヘイセイ</t>
    </rPh>
    <rPh sb="4" eb="6">
      <t>ネンド</t>
    </rPh>
    <rPh sb="8" eb="9">
      <t>ビョウ</t>
    </rPh>
    <rPh sb="9" eb="11">
      <t>シエン</t>
    </rPh>
    <rPh sb="11" eb="13">
      <t>タイセイ</t>
    </rPh>
    <rPh sb="13" eb="15">
      <t>キョウカ</t>
    </rPh>
    <rPh sb="15" eb="18">
      <t>ヤクザイシ</t>
    </rPh>
    <rPh sb="18" eb="20">
      <t>ケンシュウ</t>
    </rPh>
    <rPh sb="20" eb="22">
      <t>ジギョウ</t>
    </rPh>
    <rPh sb="22" eb="24">
      <t>ケンシュウ</t>
    </rPh>
    <rPh sb="24" eb="25">
      <t>カイ</t>
    </rPh>
    <phoneticPr fontId="1"/>
  </si>
  <si>
    <r>
      <rPr>
        <sz val="11"/>
        <rFont val="ＭＳ Ｐゴシック"/>
        <family val="3"/>
        <charset val="128"/>
      </rPr>
      <t>長崎県病院薬剤師会　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10" eb="12">
      <t>ヘイセイ</t>
    </rPh>
    <rPh sb="14" eb="16">
      <t>ネンド</t>
    </rPh>
    <rPh sb="17" eb="18">
      <t>ダイ</t>
    </rPh>
    <rPh sb="19" eb="20">
      <t>カイ</t>
    </rPh>
    <rPh sb="21" eb="23">
      <t>ガクジュツ</t>
    </rPh>
    <rPh sb="23" eb="25">
      <t>コウエン</t>
    </rPh>
    <rPh sb="25" eb="26">
      <t>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</si>
  <si>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長崎腎と薬剤研究会</t>
    </r>
    <phoneticPr fontId="2"/>
  </si>
  <si>
    <t>P04-18-02913</t>
  </si>
  <si>
    <t>P04-18-02948</t>
  </si>
  <si>
    <t>P04-18-02970</t>
  </si>
  <si>
    <t>P04-18-03081</t>
  </si>
  <si>
    <t>P04-18-03082</t>
  </si>
  <si>
    <t xml:space="preserve">P04-18-02684 </t>
  </si>
  <si>
    <t xml:space="preserve">P04-18-03083 </t>
  </si>
  <si>
    <t>P04-18-03080</t>
  </si>
  <si>
    <t xml:space="preserve">P04-18-03085 </t>
  </si>
  <si>
    <t xml:space="preserve">P04-18-03297 </t>
  </si>
  <si>
    <t xml:space="preserve">P04-18-03019 </t>
  </si>
  <si>
    <t xml:space="preserve">P04-18-03420 </t>
  </si>
  <si>
    <t xml:space="preserve">P04-18-03298 </t>
  </si>
  <si>
    <t xml:space="preserve">P04-18-03020 </t>
  </si>
  <si>
    <t xml:space="preserve">P04-18-03299 </t>
  </si>
  <si>
    <t>P04-18-03084</t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</si>
  <si>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-1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</si>
  <si>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42</t>
    </r>
    <r>
      <rPr>
        <sz val="11"/>
        <rFont val="ＭＳ Ｐゴシック"/>
        <family val="3"/>
        <charset val="128"/>
      </rPr>
      <t>回　県北医療薬学研究会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講演会</t>
    </r>
    <phoneticPr fontId="2"/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</si>
  <si>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-2</t>
    </r>
    <phoneticPr fontId="2"/>
  </si>
  <si>
    <t>長崎オンコロジー薬剤師研究会</t>
    <phoneticPr fontId="2"/>
  </si>
  <si>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年度長崎県薬剤師認知症対応力向上研修事業研修会</t>
    </r>
    <phoneticPr fontId="2"/>
  </si>
  <si>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年度長崎県薬剤師認知症対応力向上研修事業研修会</t>
    </r>
    <r>
      <rPr>
        <sz val="11"/>
        <rFont val="Arial"/>
        <family val="2"/>
      </rPr>
      <t xml:space="preserve"> in </t>
    </r>
    <r>
      <rPr>
        <sz val="11"/>
        <rFont val="ＭＳ Ｐゴシック"/>
        <family val="3"/>
        <charset val="128"/>
      </rPr>
      <t>諫早</t>
    </r>
    <rPh sb="31" eb="33">
      <t>イサハヤ</t>
    </rPh>
    <phoneticPr fontId="2"/>
  </si>
  <si>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年度長崎県薬剤師認知症対応力向上研修事業研修会</t>
    </r>
    <r>
      <rPr>
        <sz val="11"/>
        <rFont val="Arial"/>
        <family val="2"/>
      </rPr>
      <t xml:space="preserve"> in </t>
    </r>
    <r>
      <rPr>
        <sz val="11"/>
        <rFont val="ＭＳ Ｐゴシック"/>
        <family val="3"/>
        <charset val="128"/>
      </rPr>
      <t>壱岐</t>
    </r>
    <rPh sb="31" eb="33">
      <t>イキ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</si>
  <si>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</t>
    </r>
    <r>
      <rPr>
        <sz val="11"/>
        <rFont val="ＭＳ Ｐゴシック"/>
        <family val="3"/>
        <charset val="128"/>
      </rPr>
      <t>回長崎県病院薬剤師会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中堅薬剤師研修会</t>
    </r>
    <phoneticPr fontId="2"/>
  </si>
  <si>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年度長崎県薬剤師認知症対応力向上研修事業研修会</t>
    </r>
    <r>
      <rPr>
        <sz val="11"/>
        <rFont val="Arial"/>
        <family val="2"/>
      </rPr>
      <t xml:space="preserve"> in </t>
    </r>
    <r>
      <rPr>
        <sz val="11"/>
        <rFont val="ＭＳ Ｐゴシック"/>
        <family val="3"/>
        <charset val="128"/>
      </rPr>
      <t>南島原</t>
    </r>
    <rPh sb="31" eb="32">
      <t>ミナミ</t>
    </rPh>
    <rPh sb="32" eb="34">
      <t>シマバラ</t>
    </rPh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</si>
  <si>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抗菌薬適正使用セミナー</t>
    </r>
    <phoneticPr fontId="2"/>
  </si>
  <si>
    <r>
      <rPr>
        <sz val="11"/>
        <rFont val="ＭＳ Ｐゴシック"/>
        <family val="3"/>
        <charset val="128"/>
      </rPr>
      <t>日本</t>
    </r>
    <r>
      <rPr>
        <sz val="11"/>
        <rFont val="Arial"/>
        <family val="2"/>
      </rPr>
      <t>TDM</t>
    </r>
    <r>
      <rPr>
        <sz val="11"/>
        <rFont val="ＭＳ Ｐゴシック"/>
        <family val="3"/>
        <charset val="128"/>
      </rPr>
      <t>学会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55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>TDM</t>
    </r>
    <r>
      <rPr>
        <sz val="11"/>
        <rFont val="ＭＳ Ｐゴシック"/>
        <family val="3"/>
        <charset val="128"/>
      </rPr>
      <t>セミナー</t>
    </r>
    <rPh sb="0" eb="2">
      <t>ニホン</t>
    </rPh>
    <rPh sb="5" eb="7">
      <t>ガッカイ</t>
    </rPh>
    <rPh sb="8" eb="9">
      <t>ダイ</t>
    </rPh>
    <rPh sb="11" eb="12">
      <t>カイ</t>
    </rPh>
    <phoneticPr fontId="2"/>
  </si>
  <si>
    <r>
      <rPr>
        <sz val="11"/>
        <rFont val="ＭＳ Ｐゴシック"/>
        <family val="3"/>
        <charset val="128"/>
      </rPr>
      <t>長崎県病院薬剤師会　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10" eb="12">
      <t>ヘイセイ</t>
    </rPh>
    <rPh sb="14" eb="16">
      <t>ネンド</t>
    </rPh>
    <rPh sb="17" eb="18">
      <t>ダイ</t>
    </rPh>
    <rPh sb="19" eb="20">
      <t>カイ</t>
    </rPh>
    <rPh sb="21" eb="23">
      <t>ガクジュツ</t>
    </rPh>
    <rPh sb="23" eb="25">
      <t>コウエン</t>
    </rPh>
    <rPh sb="25" eb="26">
      <t>カイ</t>
    </rPh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</si>
  <si>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-1</t>
    </r>
    <phoneticPr fontId="2"/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</si>
  <si>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-6</t>
    </r>
    <phoneticPr fontId="2"/>
  </si>
  <si>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年度長崎県薬剤師認知症対応力向上研修事業研修会</t>
    </r>
    <r>
      <rPr>
        <sz val="11"/>
        <rFont val="Arial"/>
        <family val="2"/>
      </rPr>
      <t xml:space="preserve"> in </t>
    </r>
    <r>
      <rPr>
        <sz val="11"/>
        <rFont val="ＭＳ Ｐゴシック"/>
        <family val="3"/>
        <charset val="128"/>
      </rPr>
      <t>佐世保</t>
    </r>
    <rPh sb="31" eb="34">
      <t>サセボ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</si>
  <si>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43</t>
    </r>
    <r>
      <rPr>
        <sz val="11"/>
        <rFont val="ＭＳ Ｐゴシック"/>
        <family val="3"/>
        <charset val="128"/>
      </rPr>
      <t>回　県北医療薬学研究会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</si>
  <si>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26</t>
    </r>
    <r>
      <rPr>
        <sz val="11"/>
        <rFont val="ＭＳ Ｐゴシック"/>
        <family val="3"/>
        <charset val="128"/>
      </rPr>
      <t>回長崎腎と薬剤研究会</t>
    </r>
    <phoneticPr fontId="2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</si>
  <si>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-2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</si>
  <si>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ビジョン委員会勉強会</t>
    </r>
    <phoneticPr fontId="2"/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</si>
  <si>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-4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</si>
  <si>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-3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</si>
  <si>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-3</t>
    </r>
    <phoneticPr fontId="2"/>
  </si>
  <si>
    <t>P04-18-03674</t>
    <phoneticPr fontId="2"/>
  </si>
  <si>
    <t>P04-18-03565</t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</si>
  <si>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-2</t>
    </r>
    <phoneticPr fontId="2"/>
  </si>
  <si>
    <t>P04-18-04007</t>
  </si>
  <si>
    <t>P04-18-04244</t>
  </si>
  <si>
    <t>P04-18-04184</t>
  </si>
  <si>
    <t>P04-18-04347</t>
  </si>
  <si>
    <t>P04-18-04367</t>
  </si>
  <si>
    <t>P04-18-04246</t>
  </si>
  <si>
    <t>P04-18-04563</t>
  </si>
  <si>
    <t>P04-18-04497</t>
  </si>
  <si>
    <t>P04-18-04368</t>
  </si>
  <si>
    <t>P04-18-04185</t>
  </si>
  <si>
    <t>P04-18-04370</t>
  </si>
  <si>
    <t>P04-18-04498</t>
  </si>
  <si>
    <t>P04-18-04437</t>
  </si>
  <si>
    <t>P04-18-04687</t>
  </si>
  <si>
    <t>P04-18-04245</t>
  </si>
  <si>
    <t>P04-18-04688</t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</si>
  <si>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栄養と薬物療法研修会</t>
    </r>
    <phoneticPr fontId="2"/>
  </si>
  <si>
    <r>
      <rPr>
        <sz val="11"/>
        <rFont val="ＭＳ Ｐゴシック"/>
        <family val="3"/>
        <charset val="128"/>
      </rPr>
      <t>ながさき治験医療ネットワーク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回ながさき治験交流会</t>
    </r>
    <phoneticPr fontId="2"/>
  </si>
  <si>
    <t>長崎オンコロジー薬剤師研究会</t>
    <phoneticPr fontId="2"/>
  </si>
  <si>
    <t>諫早薬剤師連携学術講演会</t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</si>
  <si>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24</t>
    </r>
    <r>
      <rPr>
        <sz val="11"/>
        <rFont val="ＭＳ Ｐゴシック"/>
        <family val="3"/>
        <charset val="128"/>
      </rPr>
      <t>回　長崎クリニカルファーマシー研究会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</si>
  <si>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</si>
  <si>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t>長崎オンコロジー薬剤師研究会</t>
    <phoneticPr fontId="2"/>
  </si>
  <si>
    <t>長崎県病院薬剤師会 教育委員会・研修会</t>
    <rPh sb="0" eb="3">
      <t>ナガサキケン</t>
    </rPh>
    <rPh sb="3" eb="5">
      <t>ビョウイン</t>
    </rPh>
    <rPh sb="5" eb="8">
      <t>ヤクザイシ</t>
    </rPh>
    <rPh sb="8" eb="9">
      <t>カイ</t>
    </rPh>
    <rPh sb="10" eb="12">
      <t>キョウイク</t>
    </rPh>
    <rPh sb="12" eb="15">
      <t>イインカイ</t>
    </rPh>
    <rPh sb="16" eb="18">
      <t>ケンシュウ</t>
    </rPh>
    <rPh sb="18" eb="19">
      <t>カイ</t>
    </rPh>
    <phoneticPr fontId="2"/>
  </si>
  <si>
    <t>諫早学術研修会</t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</si>
  <si>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</si>
  <si>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-3</t>
    </r>
    <phoneticPr fontId="2"/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</si>
  <si>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-6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</si>
  <si>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10</t>
    </r>
    <r>
      <rPr>
        <sz val="11"/>
        <rFont val="ＭＳ Ｐゴシック"/>
        <family val="3"/>
        <charset val="128"/>
      </rPr>
      <t>回　長崎ＴＤＭ勉強会</t>
    </r>
    <rPh sb="0" eb="1">
      <t>ダイ</t>
    </rPh>
    <rPh sb="3" eb="4">
      <t>カイ</t>
    </rPh>
    <rPh sb="5" eb="7">
      <t>ナガサキ</t>
    </rPh>
    <phoneticPr fontId="2"/>
  </si>
  <si>
    <r>
      <rPr>
        <sz val="11"/>
        <rFont val="ＭＳ Ｐゴシック"/>
        <family val="3"/>
        <charset val="128"/>
      </rPr>
      <t>長崎県病院薬剤師会 第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回　がんと薬物療法研修会</t>
    </r>
    <rPh sb="10" eb="11">
      <t>ダイ</t>
    </rPh>
    <rPh sb="13" eb="14">
      <t>カイ</t>
    </rPh>
    <rPh sb="18" eb="20">
      <t>ヤクブツ</t>
    </rPh>
    <rPh sb="20" eb="22">
      <t>リョウホウ</t>
    </rPh>
    <rPh sb="22" eb="25">
      <t>ケンシュウカイ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</si>
  <si>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21</t>
    </r>
    <r>
      <rPr>
        <sz val="11"/>
        <rFont val="ＭＳ Ｐゴシック"/>
        <family val="3"/>
        <charset val="128"/>
      </rPr>
      <t>回長崎県精神科薬物療法講習会</t>
    </r>
    <rPh sb="0" eb="1">
      <t>ダイ</t>
    </rPh>
    <rPh sb="3" eb="4">
      <t>カイ</t>
    </rPh>
    <rPh sb="4" eb="6">
      <t>ナガサキ</t>
    </rPh>
    <rPh sb="6" eb="7">
      <t>ケン</t>
    </rPh>
    <rPh sb="7" eb="10">
      <t>セイシンカ</t>
    </rPh>
    <rPh sb="10" eb="12">
      <t>ヤクブツ</t>
    </rPh>
    <rPh sb="12" eb="14">
      <t>リョウホウ</t>
    </rPh>
    <rPh sb="14" eb="17">
      <t>コウシュウカイ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</si>
  <si>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25</t>
    </r>
    <r>
      <rPr>
        <sz val="11"/>
        <rFont val="ＭＳ Ｐゴシック"/>
        <family val="3"/>
        <charset val="128"/>
      </rPr>
      <t>回病院薬剤師業務勉強会</t>
    </r>
    <rPh sb="0" eb="1">
      <t>ダイ</t>
    </rPh>
    <rPh sb="3" eb="4">
      <t>カイ</t>
    </rPh>
    <rPh sb="4" eb="6">
      <t>ビョウイン</t>
    </rPh>
    <rPh sb="6" eb="9">
      <t>ヤクザイシ</t>
    </rPh>
    <rPh sb="9" eb="11">
      <t>ギョウム</t>
    </rPh>
    <rPh sb="11" eb="13">
      <t>ベンキョウ</t>
    </rPh>
    <rPh sb="13" eb="14">
      <t>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</si>
  <si>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　感染制御研修会</t>
    </r>
    <rPh sb="15" eb="17">
      <t>カンセン</t>
    </rPh>
    <rPh sb="17" eb="19">
      <t>セイギョ</t>
    </rPh>
    <rPh sb="19" eb="22">
      <t>ケンシュウカイ</t>
    </rPh>
    <phoneticPr fontId="2"/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</si>
  <si>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-2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</si>
  <si>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-</t>
    </r>
    <r>
      <rPr>
        <sz val="11"/>
        <rFont val="ＭＳ Ｐゴシック"/>
        <family val="3"/>
        <charset val="128"/>
      </rPr>
      <t>長崎地区</t>
    </r>
    <r>
      <rPr>
        <sz val="11"/>
        <rFont val="Arial"/>
        <family val="2"/>
      </rPr>
      <t xml:space="preserve">- </t>
    </r>
    <r>
      <rPr>
        <sz val="11"/>
        <rFont val="ＭＳ Ｐゴシック"/>
        <family val="3"/>
        <charset val="128"/>
      </rPr>
      <t>研修会～医薬品安全管理～</t>
    </r>
    <rPh sb="0" eb="3">
      <t>ナガサキケン</t>
    </rPh>
    <rPh sb="3" eb="5">
      <t>ビョウイン</t>
    </rPh>
    <rPh sb="5" eb="8">
      <t>ヤクザイシ</t>
    </rPh>
    <rPh sb="8" eb="9">
      <t>カイ</t>
    </rPh>
    <rPh sb="11" eb="13">
      <t>ナガサキ</t>
    </rPh>
    <rPh sb="13" eb="15">
      <t>チク</t>
    </rPh>
    <rPh sb="17" eb="19">
      <t>ケンシュウ</t>
    </rPh>
    <rPh sb="19" eb="20">
      <t>カイ</t>
    </rPh>
    <rPh sb="21" eb="24">
      <t>イヤクヒン</t>
    </rPh>
    <rPh sb="24" eb="26">
      <t>アンゼン</t>
    </rPh>
    <rPh sb="26" eb="28">
      <t>カンリ</t>
    </rPh>
    <phoneticPr fontId="2"/>
  </si>
  <si>
    <r>
      <rPr>
        <sz val="11"/>
        <rFont val="ＭＳ Ｐゴシック"/>
        <family val="3"/>
        <charset val="128"/>
      </rPr>
      <t>長崎県病院薬剤師会　平成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10" eb="12">
      <t>ヘイセイ</t>
    </rPh>
    <rPh sb="14" eb="16">
      <t>ネンド</t>
    </rPh>
    <rPh sb="17" eb="18">
      <t>ダイ</t>
    </rPh>
    <rPh sb="19" eb="20">
      <t>カイ</t>
    </rPh>
    <rPh sb="21" eb="23">
      <t>ガクジュツ</t>
    </rPh>
    <rPh sb="23" eb="25">
      <t>コウエン</t>
    </rPh>
    <rPh sb="25" eb="26">
      <t>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</si>
  <si>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21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島原薬剤師地域連携研究会</t>
    </r>
    <phoneticPr fontId="2"/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</si>
  <si>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-1</t>
    </r>
    <phoneticPr fontId="2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</si>
  <si>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-1</t>
    </r>
    <phoneticPr fontId="2"/>
  </si>
  <si>
    <r>
      <rPr>
        <sz val="11"/>
        <rFont val="ＭＳ Ｐゴシック"/>
        <family val="3"/>
        <charset val="128"/>
      </rPr>
      <t>肝癌薬物治療における薬薬連携セミナー</t>
    </r>
    <r>
      <rPr>
        <sz val="11"/>
        <rFont val="Arial"/>
        <family val="2"/>
      </rPr>
      <t>in</t>
    </r>
    <r>
      <rPr>
        <sz val="11"/>
        <rFont val="ＭＳ Ｐゴシック"/>
        <family val="3"/>
        <charset val="128"/>
      </rPr>
      <t>長崎市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</si>
  <si>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-3</t>
    </r>
    <phoneticPr fontId="2"/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</si>
  <si>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-1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</si>
  <si>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22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島原薬剤師地域連携研究会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</si>
  <si>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</si>
  <si>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</si>
  <si>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t>P04-19-00044</t>
  </si>
  <si>
    <t>P04-19-00045</t>
  </si>
  <si>
    <t>P04-19-00694</t>
  </si>
  <si>
    <t>P04-19-00797</t>
  </si>
  <si>
    <t>P04-19-01064</t>
  </si>
  <si>
    <t>P04-19-01065</t>
  </si>
  <si>
    <t>P04-19-01143</t>
  </si>
  <si>
    <t>P04-19-01324</t>
  </si>
  <si>
    <t>P04-19-01326</t>
  </si>
  <si>
    <t>P04-19-01346</t>
  </si>
  <si>
    <t>P04-19-01678</t>
  </si>
  <si>
    <t>P04-19-01458</t>
  </si>
  <si>
    <t>P04-19-01459</t>
  </si>
  <si>
    <t>P04-19-01962</t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</si>
  <si>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</si>
  <si>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-1</t>
    </r>
    <phoneticPr fontId="2"/>
  </si>
  <si>
    <r>
      <t xml:space="preserve"> </t>
    </r>
    <r>
      <rPr>
        <b/>
        <sz val="11"/>
        <rFont val="ＭＳ Ｐゴシック"/>
        <family val="3"/>
        <charset val="128"/>
      </rPr>
      <t>Ⅱ</t>
    </r>
    <r>
      <rPr>
        <b/>
        <sz val="11"/>
        <rFont val="Arial"/>
        <family val="2"/>
      </rPr>
      <t>-1</t>
    </r>
    <phoneticPr fontId="2"/>
  </si>
  <si>
    <t>諫早市薬剤師会薬学講習会</t>
    <rPh sb="0" eb="3">
      <t>イサハヤシ</t>
    </rPh>
    <rPh sb="3" eb="6">
      <t>ヤクザイシ</t>
    </rPh>
    <rPh sb="6" eb="7">
      <t>カイ</t>
    </rPh>
    <rPh sb="7" eb="9">
      <t>ヤクガク</t>
    </rPh>
    <rPh sb="9" eb="12">
      <t>コウシュウカイ</t>
    </rPh>
    <phoneticPr fontId="2"/>
  </si>
  <si>
    <t>長崎オンコロジー薬剤師研究会</t>
    <rPh sb="0" eb="2">
      <t>ナガサキ</t>
    </rPh>
    <rPh sb="8" eb="11">
      <t>ヤクザイシ</t>
    </rPh>
    <rPh sb="11" eb="14">
      <t>ケンキュウカイ</t>
    </rPh>
    <phoneticPr fontId="2"/>
  </si>
  <si>
    <t>P04-19-02190</t>
  </si>
  <si>
    <t>P04-19-02131</t>
  </si>
  <si>
    <t>P04-19-02160</t>
  </si>
  <si>
    <t>P04-19-02161</t>
  </si>
  <si>
    <t>P04-19-02304</t>
  </si>
  <si>
    <t>P04-19-02378</t>
  </si>
  <si>
    <r>
      <rPr>
        <sz val="11"/>
        <rFont val="ＭＳ Ｐゴシック"/>
        <family val="3"/>
        <charset val="128"/>
      </rPr>
      <t>長崎県病院薬剤師会　</t>
    </r>
    <r>
      <rPr>
        <sz val="11"/>
        <rFont val="Arial"/>
        <family val="2"/>
      </rPr>
      <t>2019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14" eb="16">
      <t>ネンド</t>
    </rPh>
    <rPh sb="17" eb="18">
      <t>ダイ</t>
    </rPh>
    <rPh sb="19" eb="20">
      <t>カイ</t>
    </rPh>
    <rPh sb="21" eb="23">
      <t>ガクジュツ</t>
    </rPh>
    <rPh sb="23" eb="25">
      <t>コウエン</t>
    </rPh>
    <rPh sb="25" eb="26">
      <t>カイ</t>
    </rPh>
    <phoneticPr fontId="2"/>
  </si>
  <si>
    <r>
      <rPr>
        <sz val="11"/>
        <rFont val="ＭＳ Ｐゴシック"/>
        <family val="3"/>
        <charset val="128"/>
      </rPr>
      <t>薬剤師のための</t>
    </r>
    <r>
      <rPr>
        <sz val="11"/>
        <rFont val="Arial"/>
        <family val="2"/>
      </rPr>
      <t>NST</t>
    </r>
    <r>
      <rPr>
        <sz val="11"/>
        <rFont val="ＭＳ Ｐゴシック"/>
        <family val="3"/>
        <charset val="128"/>
      </rPr>
      <t xml:space="preserve">研修会
</t>
    </r>
    <r>
      <rPr>
        <sz val="11"/>
        <rFont val="Arial"/>
        <family val="2"/>
      </rPr>
      <t>―</t>
    </r>
    <r>
      <rPr>
        <sz val="11"/>
        <rFont val="ＭＳ Ｐゴシック"/>
        <family val="3"/>
        <charset val="128"/>
      </rPr>
      <t>フィジカルアセスメントと輸液・栄養管理</t>
    </r>
    <r>
      <rPr>
        <sz val="11"/>
        <rFont val="Arial"/>
        <family val="2"/>
      </rPr>
      <t>―</t>
    </r>
    <rPh sb="0" eb="3">
      <t>ヤクザイシ</t>
    </rPh>
    <rPh sb="10" eb="12">
      <t>ケンシュウ</t>
    </rPh>
    <rPh sb="12" eb="13">
      <t>カイ</t>
    </rPh>
    <rPh sb="27" eb="29">
      <t>ユエキ</t>
    </rPh>
    <rPh sb="30" eb="32">
      <t>エイヨウ</t>
    </rPh>
    <rPh sb="32" eb="34">
      <t>カンリ</t>
    </rPh>
    <phoneticPr fontId="2"/>
  </si>
  <si>
    <t>P04-19-02379</t>
  </si>
  <si>
    <t>P04-19-02380</t>
  </si>
  <si>
    <t>P04-19-02762</t>
  </si>
  <si>
    <t>P04-19-03094</t>
  </si>
  <si>
    <t>P04-19-03096</t>
  </si>
  <si>
    <t>P04-19-02301</t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</si>
  <si>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-6</t>
    </r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</si>
  <si>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-3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</si>
  <si>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2019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14" eb="16">
      <t>ネンド</t>
    </rPh>
    <rPh sb="17" eb="18">
      <t>ダイ</t>
    </rPh>
    <rPh sb="19" eb="20">
      <t>カイ</t>
    </rPh>
    <rPh sb="21" eb="23">
      <t>ガクジュツ</t>
    </rPh>
    <rPh sb="23" eb="25">
      <t>コウエン</t>
    </rPh>
    <rPh sb="25" eb="26">
      <t>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</si>
  <si>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rPh sb="0" eb="1">
      <t>ダイ</t>
    </rPh>
    <rPh sb="3" eb="4">
      <t>カイ</t>
    </rPh>
    <rPh sb="5" eb="8">
      <t>ナガサキケン</t>
    </rPh>
    <rPh sb="8" eb="10">
      <t>ビョウイン</t>
    </rPh>
    <rPh sb="10" eb="13">
      <t>ヤクザイシ</t>
    </rPh>
    <rPh sb="13" eb="14">
      <t>カイ</t>
    </rPh>
    <rPh sb="18" eb="20">
      <t>ヤクブツ</t>
    </rPh>
    <rPh sb="20" eb="22">
      <t>リョウホウ</t>
    </rPh>
    <rPh sb="22" eb="25">
      <t>ケンシュウカイ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</si>
  <si>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22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精神科薬物療法講習会</t>
    </r>
    <rPh sb="0" eb="1">
      <t>ダイ</t>
    </rPh>
    <rPh sb="3" eb="4">
      <t>カイ</t>
    </rPh>
    <rPh sb="5" eb="8">
      <t>ナガサキケン</t>
    </rPh>
    <rPh sb="8" eb="10">
      <t>ビョウイン</t>
    </rPh>
    <rPh sb="10" eb="13">
      <t>ヤクザイシ</t>
    </rPh>
    <rPh sb="13" eb="14">
      <t>カイ</t>
    </rPh>
    <rPh sb="15" eb="18">
      <t>セイシンカ</t>
    </rPh>
    <rPh sb="18" eb="20">
      <t>ヤクブツ</t>
    </rPh>
    <rPh sb="20" eb="22">
      <t>リョウホウ</t>
    </rPh>
    <rPh sb="22" eb="25">
      <t>コウシュウカイ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</si>
  <si>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島原薬剤師地域連携研修会</t>
    </r>
    <rPh sb="0" eb="1">
      <t>ダイ</t>
    </rPh>
    <rPh sb="3" eb="4">
      <t>カイ</t>
    </rPh>
    <rPh sb="5" eb="7">
      <t>シマバラ</t>
    </rPh>
    <rPh sb="7" eb="10">
      <t>ヤクザイシ</t>
    </rPh>
    <rPh sb="10" eb="12">
      <t>チイキ</t>
    </rPh>
    <rPh sb="12" eb="14">
      <t>レンケイ</t>
    </rPh>
    <rPh sb="14" eb="16">
      <t>ケンシュウ</t>
    </rPh>
    <rPh sb="16" eb="17">
      <t>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</si>
  <si>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長崎臨床薬剤師循環器カンファランス</t>
    </r>
    <rPh sb="0" eb="1">
      <t>ダイ</t>
    </rPh>
    <rPh sb="2" eb="3">
      <t>カイ</t>
    </rPh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</si>
  <si>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2019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</si>
  <si>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t>医療と薬物投与技術講演会</t>
    <phoneticPr fontId="2"/>
  </si>
  <si>
    <t>第17回 長崎県病院薬剤師会 緩和薬物療法研修会</t>
    <phoneticPr fontId="2"/>
  </si>
  <si>
    <t>第27回 長崎腎と薬剤研究会</t>
    <phoneticPr fontId="2"/>
  </si>
  <si>
    <t>長崎県病院薬剤師会 2019年度 第1回 学術講演会</t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</si>
  <si>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29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</si>
  <si>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平成</t>
    </r>
    <r>
      <rPr>
        <sz val="11"/>
        <rFont val="Arial"/>
        <family val="2"/>
      </rPr>
      <t>31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新採用薬剤師研修会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</si>
  <si>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県北医療薬学研究会講演会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</si>
  <si>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23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島原薬剤師地域連携研究会</t>
    </r>
    <phoneticPr fontId="2"/>
  </si>
  <si>
    <t>諫早薬剤師循環器研修会</t>
    <phoneticPr fontId="2"/>
  </si>
  <si>
    <t>長崎県病院薬剤師会 2019年度 第3回 学術講演会</t>
    <phoneticPr fontId="2"/>
  </si>
  <si>
    <t>第26回 長崎県病院薬剤師会 感染制御研修会</t>
    <phoneticPr fontId="2"/>
  </si>
  <si>
    <t>P04-19-03301</t>
    <phoneticPr fontId="2"/>
  </si>
  <si>
    <t>＜佐世保地区＞</t>
    <phoneticPr fontId="2"/>
  </si>
  <si>
    <t>＜中地区＞</t>
    <rPh sb="1" eb="2">
      <t>ナカ</t>
    </rPh>
    <rPh sb="2" eb="4">
      <t>チク</t>
    </rPh>
    <phoneticPr fontId="2"/>
  </si>
  <si>
    <t>P04-19-03419</t>
  </si>
  <si>
    <t>P04-19-03420</t>
  </si>
  <si>
    <t>P04-19-03421</t>
  </si>
  <si>
    <t>P04-19-03705</t>
  </si>
  <si>
    <t>P04-19-03677</t>
  </si>
  <si>
    <t>P04-19-03777</t>
  </si>
  <si>
    <t>P04-19-03778</t>
  </si>
  <si>
    <t>P04-19-03811</t>
  </si>
  <si>
    <t>P04-19-03779</t>
  </si>
  <si>
    <t>P04-19-04118</t>
  </si>
  <si>
    <t>P04-19-03813</t>
  </si>
  <si>
    <t>P04-19-04295</t>
  </si>
  <si>
    <t>P04-19-04296</t>
  </si>
  <si>
    <t>P04-19-04490</t>
  </si>
  <si>
    <t>P04-19-04294</t>
  </si>
  <si>
    <t>P04-19-04540</t>
  </si>
  <si>
    <t>CKD研修会
（長崎県薬剤師会・長崎地区）</t>
    <rPh sb="8" eb="11">
      <t>ナガサキケン</t>
    </rPh>
    <rPh sb="11" eb="14">
      <t>ヤクザイシ</t>
    </rPh>
    <rPh sb="14" eb="15">
      <t>カイ</t>
    </rPh>
    <phoneticPr fontId="2"/>
  </si>
  <si>
    <t>うつ病支援体制強化薬剤師研修事業研修会
（長崎県薬剤師会・長崎地区）</t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</si>
  <si>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25</t>
    </r>
    <r>
      <rPr>
        <sz val="11"/>
        <rFont val="ＭＳ Ｐゴシック"/>
        <family val="3"/>
        <charset val="128"/>
      </rPr>
      <t>回長崎クリニカルファーマシー研究会</t>
    </r>
    <rPh sb="0" eb="1">
      <t>ダイ</t>
    </rPh>
    <rPh sb="3" eb="4">
      <t>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</si>
  <si>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緩和薬物療法研修会</t>
    </r>
    <rPh sb="15" eb="17">
      <t>カンワ</t>
    </rPh>
    <rPh sb="17" eb="19">
      <t>ヤクブツ</t>
    </rPh>
    <rPh sb="19" eb="21">
      <t>リョウホウ</t>
    </rPh>
    <rPh sb="21" eb="24">
      <t>ケンシュウカイ</t>
    </rPh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</si>
  <si>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2019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14" eb="16">
      <t>ネンド</t>
    </rPh>
    <rPh sb="17" eb="18">
      <t>ダイ</t>
    </rPh>
    <rPh sb="19" eb="20">
      <t>カイ</t>
    </rPh>
    <rPh sb="21" eb="23">
      <t>ガクジュツ</t>
    </rPh>
    <rPh sb="23" eb="25">
      <t>コウエン</t>
    </rPh>
    <rPh sb="25" eb="26">
      <t>カイ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</si>
  <si>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11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</t>
    </r>
    <r>
      <rPr>
        <sz val="11"/>
        <rFont val="Arial"/>
        <family val="2"/>
      </rPr>
      <t>TDM</t>
    </r>
    <r>
      <rPr>
        <sz val="11"/>
        <rFont val="ＭＳ Ｐゴシック"/>
        <family val="3"/>
        <charset val="128"/>
      </rPr>
      <t>勉強会</t>
    </r>
    <rPh sb="0" eb="1">
      <t>ダイ</t>
    </rPh>
    <rPh sb="3" eb="4">
      <t>カイ</t>
    </rPh>
    <rPh sb="5" eb="7">
      <t>ナガサキ</t>
    </rPh>
    <rPh sb="10" eb="13">
      <t>ベンキョウカイ</t>
    </rPh>
    <phoneticPr fontId="2"/>
  </si>
  <si>
    <t>＜県薬＞</t>
    <rPh sb="1" eb="3">
      <t>ケンヤク</t>
    </rPh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</si>
  <si>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10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栄養と薬物療法研修会</t>
    </r>
    <phoneticPr fontId="2"/>
  </si>
  <si>
    <t>糖尿病薬物療法研修会
（長崎県薬剤師会・長崎地区）</t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</si>
  <si>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病院薬剤師業務勉強会</t>
    </r>
    <rPh sb="0" eb="1">
      <t>ダイ</t>
    </rPh>
    <rPh sb="3" eb="4">
      <t>カイ</t>
    </rPh>
    <rPh sb="5" eb="7">
      <t>ビョウイン</t>
    </rPh>
    <rPh sb="7" eb="10">
      <t>ヤクザイシ</t>
    </rPh>
    <rPh sb="10" eb="12">
      <t>ギョウム</t>
    </rPh>
    <rPh sb="12" eb="15">
      <t>ベンキョウカイ</t>
    </rPh>
    <phoneticPr fontId="2"/>
  </si>
  <si>
    <t>長崎オンコロジー薬剤師研究会</t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</si>
  <si>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-3</t>
    </r>
    <phoneticPr fontId="2"/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</si>
  <si>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-4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</si>
  <si>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県北医療薬学研究会講演会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</si>
  <si>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9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栄養と薬物療法研修会</t>
    </r>
    <phoneticPr fontId="2"/>
  </si>
  <si>
    <r>
      <t xml:space="preserve">Pharmacy Seminar in </t>
    </r>
    <r>
      <rPr>
        <sz val="11"/>
        <rFont val="ＭＳ Ｐゴシック"/>
        <family val="3"/>
        <charset val="128"/>
      </rPr>
      <t>県央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</si>
  <si>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中堅薬剤師研修会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</si>
  <si>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県北医療薬学研究会講演会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</si>
  <si>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9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長崎国際大学薬学部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生涯教育セミナー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</si>
  <si>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2019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</si>
  <si>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長崎腎と薬剤研究会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</si>
  <si>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25</t>
    </r>
    <r>
      <rPr>
        <sz val="11"/>
        <rFont val="ＭＳ Ｐゴシック"/>
        <family val="3"/>
        <charset val="128"/>
      </rPr>
      <t>回島原薬剤師地域連携研究会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</si>
  <si>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31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</si>
  <si>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県北医療薬学研究会講演会</t>
    </r>
    <phoneticPr fontId="2"/>
  </si>
  <si>
    <t>P04-20-000482</t>
  </si>
  <si>
    <t>P04-20-000599</t>
  </si>
  <si>
    <t>P04-20-000853</t>
  </si>
  <si>
    <t>P04-20-001112</t>
  </si>
  <si>
    <t>P04-20-001420</t>
  </si>
  <si>
    <t>P04-20-001576</t>
  </si>
  <si>
    <t>P04-20-001763</t>
  </si>
  <si>
    <t>P04-20-002126</t>
  </si>
  <si>
    <t>P04-20-002127</t>
  </si>
  <si>
    <t>P04-20-001976</t>
  </si>
  <si>
    <t>P04-20-002226</t>
  </si>
  <si>
    <t>P04-20-002234</t>
  </si>
  <si>
    <t>P04-20-002235</t>
  </si>
  <si>
    <t>P04-20-002236</t>
  </si>
  <si>
    <t>P04-20-002308</t>
  </si>
  <si>
    <t>P04-20-002376</t>
  </si>
  <si>
    <t>P04-20-002309</t>
  </si>
  <si>
    <t>P04-20-002311</t>
  </si>
  <si>
    <t>P04-20-002331</t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</si>
  <si>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11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栄養と薬物療法研修会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</si>
  <si>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感染制御研修会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</si>
  <si>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</si>
  <si>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29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長崎腎と薬剤研究会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</si>
  <si>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</si>
  <si>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　うつ病支援体制強化薬剤師研修事業研修会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</si>
  <si>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</si>
  <si>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</si>
  <si>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32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phoneticPr fontId="2"/>
  </si>
  <si>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診療報酬セミナー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</si>
  <si>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11</t>
    </r>
    <r>
      <rPr>
        <sz val="11"/>
        <rFont val="ＭＳ Ｐゴシック"/>
        <family val="3"/>
        <charset val="128"/>
      </rPr>
      <t>回　長崎</t>
    </r>
    <r>
      <rPr>
        <sz val="11"/>
        <rFont val="Arial"/>
        <family val="2"/>
      </rPr>
      <t>CID</t>
    </r>
    <r>
      <rPr>
        <sz val="11"/>
        <rFont val="ＭＳ Ｐゴシック"/>
        <family val="3"/>
        <charset val="128"/>
      </rPr>
      <t>研究会</t>
    </r>
    <phoneticPr fontId="2"/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</si>
  <si>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</si>
  <si>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-2</t>
    </r>
    <phoneticPr fontId="2"/>
  </si>
  <si>
    <t>令和2年度　うつ病支援体制強化薬剤師研修事業研修会</t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</si>
  <si>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</si>
  <si>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26</t>
    </r>
    <r>
      <rPr>
        <sz val="11"/>
        <rFont val="ＭＳ Ｐゴシック"/>
        <family val="3"/>
        <charset val="128"/>
      </rPr>
      <t>回長崎クリニカルファーマシー研究会</t>
    </r>
    <rPh sb="0" eb="1">
      <t>ダイ</t>
    </rPh>
    <rPh sb="3" eb="4">
      <t>カイ</t>
    </rPh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</si>
  <si>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33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</si>
  <si>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</si>
  <si>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9</t>
    </r>
    <r>
      <rPr>
        <sz val="11"/>
        <rFont val="ＭＳ Ｐゴシック"/>
        <family val="3"/>
        <charset val="128"/>
      </rPr>
      <t>回長崎臨床薬剤師循環器カンファランス</t>
    </r>
    <phoneticPr fontId="2"/>
  </si>
  <si>
    <r>
      <t xml:space="preserve"> </t>
    </r>
    <r>
      <rPr>
        <b/>
        <sz val="11"/>
        <rFont val="ＭＳ Ｐゴシック"/>
        <family val="3"/>
        <charset val="128"/>
      </rPr>
      <t>Ⅱ</t>
    </r>
    <r>
      <rPr>
        <b/>
        <sz val="11"/>
        <rFont val="Arial"/>
        <family val="2"/>
      </rPr>
      <t>-3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</si>
  <si>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12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栄養と薬物療法研修会</t>
    </r>
    <phoneticPr fontId="2"/>
  </si>
  <si>
    <t xml:space="preserve"> P04-20-002651</t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</si>
  <si>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</si>
  <si>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</si>
  <si>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t xml:space="preserve"> P04-20-002744</t>
    <phoneticPr fontId="2"/>
  </si>
  <si>
    <t xml:space="preserve"> P04-20-002745</t>
  </si>
  <si>
    <t>P04-20-002802</t>
    <phoneticPr fontId="2"/>
  </si>
  <si>
    <t>P04-20-002862</t>
    <phoneticPr fontId="2"/>
  </si>
  <si>
    <t>P04-20-002637</t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</si>
  <si>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医薬品安全管理研修会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</si>
  <si>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23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精神科薬物療法講習会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</si>
  <si>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26</t>
    </r>
    <r>
      <rPr>
        <sz val="11"/>
        <rFont val="ＭＳ Ｐゴシック"/>
        <family val="3"/>
        <charset val="128"/>
      </rPr>
      <t>回島原薬剤師地域連携研究会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</si>
  <si>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病院薬剤師業務勉強会（長崎県病院薬剤師会）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</si>
  <si>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</si>
  <si>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9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</si>
  <si>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2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10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phoneticPr fontId="2"/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</si>
  <si>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-1</t>
    </r>
    <phoneticPr fontId="2"/>
  </si>
  <si>
    <t>P04-20-002876</t>
    <phoneticPr fontId="2"/>
  </si>
  <si>
    <t>P04-21-003338</t>
  </si>
  <si>
    <t>P04-21-003848</t>
  </si>
  <si>
    <t>P04-21-004195</t>
  </si>
  <si>
    <t>P04-21-004450</t>
  </si>
  <si>
    <t>P04-21-004887</t>
  </si>
  <si>
    <t>P04-21-005194</t>
  </si>
  <si>
    <t>P04-21-005396</t>
  </si>
  <si>
    <t>P04-21-005579</t>
  </si>
  <si>
    <t>P04-21-005581</t>
  </si>
  <si>
    <t>P04-21-005305</t>
  </si>
  <si>
    <t>P04-21-005799</t>
  </si>
  <si>
    <t>P04-21-005857</t>
  </si>
  <si>
    <t>P04-21-005977</t>
  </si>
  <si>
    <t>P04-21-006271</t>
  </si>
  <si>
    <t>P04-21-006518</t>
  </si>
  <si>
    <t>うつ病支援体制強化薬剤師研修事業研修会</t>
  </si>
  <si>
    <t>P04-21-006819</t>
  </si>
  <si>
    <t>P04-21-006829</t>
  </si>
  <si>
    <t>P04-21-006914</t>
  </si>
  <si>
    <t>P04-21-006915</t>
  </si>
  <si>
    <t>P04-21-007051</t>
  </si>
  <si>
    <t>P04-21-007052</t>
  </si>
  <si>
    <t>0.5単位</t>
    <rPh sb="3" eb="5">
      <t>タンイ</t>
    </rPh>
    <phoneticPr fontId="2"/>
  </si>
  <si>
    <t>1単位</t>
  </si>
  <si>
    <t>Ⅱ-5</t>
    <phoneticPr fontId="2"/>
  </si>
  <si>
    <t>1.5単位</t>
    <rPh sb="3" eb="5">
      <t>タンイ</t>
    </rPh>
    <phoneticPr fontId="2"/>
  </si>
  <si>
    <t>P04-21-003831</t>
  </si>
  <si>
    <t>P04-21-003832</t>
  </si>
  <si>
    <t>P04-21-003230</t>
  </si>
  <si>
    <t>P04-21-007005</t>
  </si>
  <si>
    <r>
      <t xml:space="preserve">P04-21-003722
</t>
    </r>
    <r>
      <rPr>
        <sz val="11"/>
        <rFont val="ＭＳ Ｐゴシック"/>
        <family val="3"/>
        <charset val="128"/>
      </rPr>
      <t>集合研修会</t>
    </r>
    <r>
      <rPr>
        <sz val="11"/>
        <rFont val="Arial"/>
        <family val="2"/>
      </rPr>
      <t xml:space="preserve">
P04-21-003723
WEB</t>
    </r>
    <r>
      <rPr>
        <sz val="11"/>
        <rFont val="ＭＳ Ｐゴシック"/>
        <family val="3"/>
        <charset val="128"/>
      </rPr>
      <t>研修会</t>
    </r>
    <rPh sb="14" eb="16">
      <t>シュウゴウ</t>
    </rPh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</si>
  <si>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10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長崎臨床薬剤師循環器カンファランス</t>
    </r>
    <rPh sb="0" eb="1">
      <t>ダイ</t>
    </rPh>
    <rPh sb="3" eb="4">
      <t>カイ</t>
    </rPh>
    <rPh sb="5" eb="7">
      <t>ナガサキ</t>
    </rPh>
    <rPh sb="7" eb="9">
      <t>リンショウ</t>
    </rPh>
    <rPh sb="9" eb="12">
      <t>ヤクザイシ</t>
    </rPh>
    <rPh sb="12" eb="15">
      <t>ジュンカンキ</t>
    </rPh>
    <phoneticPr fontId="3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</si>
  <si>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10</t>
    </r>
    <r>
      <rPr>
        <sz val="11"/>
        <rFont val="ＭＳ Ｐゴシック"/>
        <family val="3"/>
        <charset val="128"/>
      </rPr>
      <t>回長崎国際大学薬学部　生涯教育セミナー</t>
    </r>
    <rPh sb="0" eb="1">
      <t>ダイ</t>
    </rPh>
    <rPh sb="3" eb="4">
      <t>カイ</t>
    </rPh>
    <rPh sb="4" eb="10">
      <t>ナガサキコクサイダイガク</t>
    </rPh>
    <rPh sb="10" eb="13">
      <t>ヤクガクブ</t>
    </rPh>
    <rPh sb="14" eb="18">
      <t>ショウガイキョウイク</t>
    </rPh>
    <phoneticPr fontId="3"/>
  </si>
  <si>
    <r>
      <t>CKD</t>
    </r>
    <r>
      <rPr>
        <sz val="11"/>
        <rFont val="ＭＳ Ｐゴシック"/>
        <family val="3"/>
        <charset val="128"/>
      </rPr>
      <t>研修会</t>
    </r>
    <rPh sb="3" eb="6">
      <t>ケンシュウカイ</t>
    </rPh>
    <phoneticPr fontId="3"/>
  </si>
  <si>
    <r>
      <rPr>
        <sz val="11"/>
        <color indexed="72"/>
        <rFont val="MS PGothic"/>
        <family val="3"/>
        <charset val="128"/>
      </rPr>
      <t>単位数</t>
    </r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</si>
  <si>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-5</t>
    </r>
    <phoneticPr fontId="2"/>
  </si>
  <si>
    <r>
      <rPr>
        <sz val="11"/>
        <rFont val="ＭＳ Ｐゴシック"/>
        <family val="3"/>
        <charset val="128"/>
      </rPr>
      <t>諌早学術研修会</t>
    </r>
    <rPh sb="0" eb="2">
      <t>イサハヤ</t>
    </rPh>
    <rPh sb="2" eb="4">
      <t>ガクジュツ</t>
    </rPh>
    <rPh sb="4" eb="7">
      <t>ケンシュウカイ</t>
    </rPh>
    <phoneticPr fontId="3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</si>
  <si>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</si>
  <si>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r>
      <rPr>
        <sz val="11"/>
        <rFont val="ＭＳ Ｐゴシック"/>
        <family val="3"/>
        <charset val="128"/>
      </rPr>
      <t>長崎県病院薬剤師会　第</t>
    </r>
    <r>
      <rPr>
        <sz val="11"/>
        <rFont val="Arial"/>
        <family val="2"/>
      </rPr>
      <t>35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phoneticPr fontId="3"/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</si>
  <si>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-5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</si>
  <si>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感染制御研修会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</si>
  <si>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-3</t>
    </r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</si>
  <si>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</si>
  <si>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</si>
  <si>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-3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</si>
  <si>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</si>
  <si>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r>
      <rPr>
        <b/>
        <sz val="11"/>
        <rFont val="ＭＳ Ｐゴシック"/>
        <family val="3"/>
        <charset val="128"/>
      </rPr>
      <t>Ⅲ</t>
    </r>
    <r>
      <rPr>
        <b/>
        <sz val="11"/>
        <rFont val="Arial"/>
        <family val="2"/>
      </rPr>
      <t>-1</t>
    </r>
    <phoneticPr fontId="2"/>
  </si>
  <si>
    <r>
      <t xml:space="preserve">P04-21-005582
</t>
    </r>
    <r>
      <rPr>
        <sz val="11"/>
        <rFont val="ＭＳ Ｐゴシック"/>
        <family val="3"/>
        <charset val="128"/>
      </rPr>
      <t>集合研修会</t>
    </r>
    <r>
      <rPr>
        <sz val="11"/>
        <rFont val="Arial"/>
        <family val="2"/>
      </rPr>
      <t xml:space="preserve">
P04-21-005583
WEB</t>
    </r>
    <r>
      <rPr>
        <sz val="11"/>
        <rFont val="ＭＳ Ｐゴシック"/>
        <family val="3"/>
        <charset val="128"/>
      </rPr>
      <t>研修会</t>
    </r>
    <phoneticPr fontId="2"/>
  </si>
  <si>
    <r>
      <rPr>
        <sz val="11"/>
        <rFont val="ＭＳ Ｐゴシック"/>
        <family val="3"/>
        <charset val="128"/>
      </rPr>
      <t>うつ病支援体制強化薬剤師研修事業研修会</t>
    </r>
    <phoneticPr fontId="2"/>
  </si>
  <si>
    <r>
      <t xml:space="preserve">P04-21-007053
</t>
    </r>
    <r>
      <rPr>
        <sz val="11"/>
        <rFont val="ＭＳ Ｐゴシック"/>
        <family val="3"/>
        <charset val="128"/>
      </rPr>
      <t xml:space="preserve">集合研修会
</t>
    </r>
    <r>
      <rPr>
        <sz val="11"/>
        <rFont val="Arial"/>
        <family val="2"/>
      </rPr>
      <t>P04-21-007054
WEB</t>
    </r>
    <r>
      <rPr>
        <sz val="11"/>
        <rFont val="ＭＳ Ｐゴシック"/>
        <family val="3"/>
        <charset val="128"/>
      </rPr>
      <t>研修会</t>
    </r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</si>
  <si>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-1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</si>
  <si>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精神科薬物療法講習会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</si>
  <si>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26</t>
    </r>
    <r>
      <rPr>
        <sz val="11"/>
        <rFont val="ＭＳ Ｐゴシック"/>
        <family val="3"/>
        <charset val="128"/>
      </rPr>
      <t>回島原薬剤師地域連携研究会</t>
    </r>
    <phoneticPr fontId="2"/>
  </si>
  <si>
    <r>
      <rPr>
        <b/>
        <sz val="11"/>
        <rFont val="MS PGothic"/>
        <family val="3"/>
        <charset val="128"/>
      </rPr>
      <t>Ⅱ</t>
    </r>
    <r>
      <rPr>
        <b/>
        <sz val="11"/>
        <rFont val="Arial"/>
        <family val="2"/>
      </rPr>
      <t>-6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</si>
  <si>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7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</si>
  <si>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P04-21-006912</t>
    <phoneticPr fontId="2"/>
  </si>
  <si>
    <r>
      <rPr>
        <b/>
        <sz val="11"/>
        <rFont val="ＭＳ Ｐゴシック"/>
        <family val="3"/>
        <charset val="128"/>
      </rPr>
      <t>Ⅰ</t>
    </r>
    <r>
      <rPr>
        <b/>
        <sz val="11"/>
        <rFont val="Arial"/>
        <family val="2"/>
      </rPr>
      <t>-3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</si>
  <si>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28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病院薬剤師業務勉強会（長崎県病院薬剤師会）</t>
    </r>
    <rPh sb="0" eb="1">
      <t>ダイ</t>
    </rPh>
    <rPh sb="3" eb="4">
      <t>カイ</t>
    </rPh>
    <rPh sb="5" eb="7">
      <t>ビョウイン</t>
    </rPh>
    <rPh sb="7" eb="10">
      <t>ヤクザイシ</t>
    </rPh>
    <rPh sb="10" eb="12">
      <t>ギョウム</t>
    </rPh>
    <rPh sb="12" eb="14">
      <t>ベンキョウ</t>
    </rPh>
    <rPh sb="14" eb="15">
      <t>カイ</t>
    </rPh>
    <rPh sb="16" eb="18">
      <t>ナガサキ</t>
    </rPh>
    <rPh sb="18" eb="19">
      <t>ケン</t>
    </rPh>
    <rPh sb="19" eb="21">
      <t>ビョウイン</t>
    </rPh>
    <rPh sb="21" eb="24">
      <t>ヤクザイシ</t>
    </rPh>
    <rPh sb="24" eb="25">
      <t>カイ</t>
    </rPh>
    <phoneticPr fontId="3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</si>
  <si>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新採用薬剤師研修会</t>
    </r>
    <phoneticPr fontId="3"/>
  </si>
  <si>
    <r>
      <t xml:space="preserve">Pharmacy Seminar in </t>
    </r>
    <r>
      <rPr>
        <sz val="11"/>
        <rFont val="ＭＳ Ｐゴシック"/>
        <family val="3"/>
        <charset val="128"/>
      </rPr>
      <t>県央</t>
    </r>
    <phoneticPr fontId="2"/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</si>
  <si>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-2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</si>
  <si>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栄養と薬物療法研修会</t>
    </r>
    <phoneticPr fontId="3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</si>
  <si>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がんと薬物療法研修会</t>
    </r>
    <phoneticPr fontId="3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</si>
  <si>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-1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</si>
  <si>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27</t>
    </r>
    <r>
      <rPr>
        <sz val="11"/>
        <rFont val="ＭＳ Ｐゴシック"/>
        <family val="3"/>
        <charset val="128"/>
      </rPr>
      <t>回　長崎クリニカルファーマシー研究会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</si>
  <si>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12</t>
    </r>
    <r>
      <rPr>
        <sz val="11"/>
        <rFont val="ＭＳ Ｐゴシック"/>
        <family val="3"/>
        <charset val="128"/>
      </rPr>
      <t>回　長崎</t>
    </r>
    <r>
      <rPr>
        <sz val="11"/>
        <rFont val="Arial"/>
        <family val="2"/>
      </rPr>
      <t>CID</t>
    </r>
    <r>
      <rPr>
        <sz val="11"/>
        <rFont val="ＭＳ Ｐゴシック"/>
        <family val="3"/>
        <charset val="128"/>
      </rPr>
      <t>研究会</t>
    </r>
    <r>
      <rPr>
        <sz val="11"/>
        <rFont val="Arial"/>
        <family val="2"/>
      </rPr>
      <t/>
    </r>
    <rPh sb="0" eb="1">
      <t>ダイ</t>
    </rPh>
    <rPh sb="3" eb="4">
      <t>カイ</t>
    </rPh>
    <rPh sb="5" eb="7">
      <t>ナガサキ</t>
    </rPh>
    <rPh sb="10" eb="13">
      <t>ケンキュウカイ</t>
    </rPh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</si>
  <si>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5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</si>
  <si>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r>
      <rPr>
        <sz val="11"/>
        <rFont val="ＭＳ Ｐゴシック"/>
        <family val="3"/>
        <charset val="128"/>
      </rPr>
      <t>中地区</t>
    </r>
    <rPh sb="0" eb="3">
      <t>ナカチク</t>
    </rPh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</si>
  <si>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6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</si>
  <si>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-2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</si>
  <si>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年度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4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学術講演会</t>
    </r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</si>
  <si>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</si>
  <si>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</si>
  <si>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13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栄養と薬物療法研修会</t>
    </r>
    <phoneticPr fontId="3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</si>
  <si>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</si>
  <si>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r>
      <t>1</t>
    </r>
    <r>
      <rPr>
        <b/>
        <sz val="11"/>
        <rFont val="ＭＳ Ｐゴシック"/>
        <family val="3"/>
        <charset val="128"/>
      </rPr>
      <t>単位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</si>
  <si>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30</t>
    </r>
    <r>
      <rPr>
        <sz val="11"/>
        <rFont val="ＭＳ Ｐゴシック"/>
        <family val="3"/>
        <charset val="128"/>
      </rPr>
      <t>回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長崎腎と薬剤研究会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</si>
  <si>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-1</t>
    </r>
    <phoneticPr fontId="2"/>
  </si>
  <si>
    <r>
      <rPr>
        <b/>
        <sz val="11"/>
        <rFont val="ＭＳ Ｐゴシック"/>
        <family val="3"/>
        <charset val="128"/>
      </rPr>
      <t>Ⅴ</t>
    </r>
    <r>
      <rPr>
        <b/>
        <sz val="11"/>
        <rFont val="Arial"/>
        <family val="2"/>
      </rPr>
      <t>-2</t>
    </r>
    <phoneticPr fontId="2"/>
  </si>
  <si>
    <r>
      <rPr>
        <sz val="11"/>
        <rFont val="ＭＳ Ｐゴシック"/>
        <family val="3"/>
        <charset val="128"/>
      </rPr>
      <t>糖尿病薬物療法研修会</t>
    </r>
    <phoneticPr fontId="2"/>
  </si>
  <si>
    <r>
      <rPr>
        <sz val="11"/>
        <rFont val="ＭＳ Ｐゴシック"/>
        <family val="3"/>
        <charset val="128"/>
      </rPr>
      <t>第</t>
    </r>
    <r>
      <rPr>
        <sz val="11"/>
        <rFont val="Arial"/>
        <family val="2"/>
      </rPr>
      <t>31</t>
    </r>
    <r>
      <rPr>
        <sz val="11"/>
        <rFont val="ＭＳ Ｐゴシック"/>
        <family val="3"/>
        <charset val="128"/>
      </rPr>
      <t>回　長崎腎と薬剤研究会</t>
    </r>
    <phoneticPr fontId="2"/>
  </si>
  <si>
    <r>
      <t xml:space="preserve">P04-21-00624
</t>
    </r>
    <r>
      <rPr>
        <sz val="11"/>
        <rFont val="ＭＳ Ｐゴシック"/>
        <family val="3"/>
        <charset val="128"/>
      </rPr>
      <t xml:space="preserve">集合研修会
</t>
    </r>
    <r>
      <rPr>
        <sz val="11"/>
        <rFont val="Arial"/>
        <family val="2"/>
      </rPr>
      <t>P04-21-00625
WEB</t>
    </r>
    <r>
      <rPr>
        <sz val="11"/>
        <rFont val="ＭＳ Ｐゴシック"/>
        <family val="3"/>
        <charset val="128"/>
      </rPr>
      <t>研修会</t>
    </r>
    <phoneticPr fontId="2"/>
  </si>
  <si>
    <r>
      <rPr>
        <sz val="11"/>
        <rFont val="ＭＳ Ｐゴシック"/>
        <family val="3"/>
        <charset val="128"/>
      </rPr>
      <t>長崎県病院薬剤師会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令和</t>
    </r>
    <r>
      <rPr>
        <sz val="11"/>
        <rFont val="Arial"/>
        <family val="2"/>
      </rPr>
      <t>3</t>
    </r>
    <r>
      <rPr>
        <sz val="11"/>
        <rFont val="ＭＳ Ｐゴシック"/>
        <family val="3"/>
        <charset val="128"/>
      </rPr>
      <t>年度　医薬品安全管理研修会</t>
    </r>
    <phoneticPr fontId="2"/>
  </si>
  <si>
    <r>
      <rPr>
        <b/>
        <sz val="11"/>
        <rFont val="ＭＳ Ｐゴシック"/>
        <family val="3"/>
        <charset val="128"/>
      </rPr>
      <t>Ⅳ</t>
    </r>
    <r>
      <rPr>
        <b/>
        <sz val="11"/>
        <rFont val="Arial"/>
        <family val="2"/>
      </rPr>
      <t>-1</t>
    </r>
    <phoneticPr fontId="2"/>
  </si>
  <si>
    <t>長崎県病院薬剤師会 令和3年度 第3回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</si>
  <si>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長崎県病院薬剤師会 第34回 がんと薬物療法研修会</t>
    <phoneticPr fontId="3"/>
  </si>
  <si>
    <t>長崎県病院薬剤師会 令和3年度 第2回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</si>
  <si>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長崎県病院薬剤師会 令和3年度 第1回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</si>
  <si>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P04-22-007554</t>
  </si>
  <si>
    <t>P04-22-007555</t>
  </si>
  <si>
    <t>P04-22-007556</t>
  </si>
  <si>
    <t>P04-22-007557</t>
  </si>
  <si>
    <t>P04-22-008036</t>
  </si>
  <si>
    <t>P04-22-008040</t>
  </si>
  <si>
    <t>P04-22-008042</t>
  </si>
  <si>
    <t xml:space="preserve"> P04-22-008167</t>
  </si>
  <si>
    <t xml:space="preserve"> P04-22-008168</t>
  </si>
  <si>
    <t>P04-22-008263</t>
  </si>
  <si>
    <t xml:space="preserve"> P04-22-008169</t>
  </si>
  <si>
    <t xml:space="preserve"> P04-22-008170</t>
  </si>
  <si>
    <t xml:space="preserve"> P04-22-008171</t>
  </si>
  <si>
    <t>P04-22-008763</t>
  </si>
  <si>
    <t>P04-22-008764</t>
  </si>
  <si>
    <t>P04-22-008765</t>
  </si>
  <si>
    <t>P04-22-009394</t>
  </si>
  <si>
    <t>P04-22-009453</t>
  </si>
  <si>
    <t>P04-22-009810</t>
  </si>
  <si>
    <t>P04-22-010175</t>
  </si>
  <si>
    <t>P04-22-010176</t>
  </si>
  <si>
    <t>P04-22-010177</t>
  </si>
  <si>
    <t>P04-22-010216</t>
  </si>
  <si>
    <t>P04-22-010429</t>
  </si>
  <si>
    <t>P04-22-010519</t>
  </si>
  <si>
    <t>P04-22-010618</t>
  </si>
  <si>
    <t>P04-22-010801</t>
  </si>
  <si>
    <t>P04-22-010802</t>
  </si>
  <si>
    <t>P04-22-010732</t>
  </si>
  <si>
    <t>P04-22-010748</t>
  </si>
  <si>
    <t>P04-22-011077</t>
  </si>
  <si>
    <t>P04-22-010361</t>
  </si>
  <si>
    <t>P04-22-010983</t>
  </si>
  <si>
    <t xml:space="preserve"> P04-22-011214</t>
  </si>
  <si>
    <t xml:space="preserve"> P04-22-011215</t>
  </si>
  <si>
    <t>P04-22-011452</t>
  </si>
  <si>
    <t>P04-22-010916</t>
  </si>
  <si>
    <t>P04-22-011422</t>
  </si>
  <si>
    <t>長崎県病院薬剤師会
令和4年度 第9回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</si>
  <si>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長崎県病院薬剤師会
令和4年度 第8回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</si>
  <si>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長崎県病院薬剤師会
令和4年度 第7回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</si>
  <si>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長崎県病院薬剤師会
第16回 栄養と薬物療法研修会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ダイ</t>
    </rPh>
    <rPh sb="13" eb="14">
      <t>カイ</t>
    </rPh>
    <rPh sb="15" eb="17">
      <t>エイヨウ</t>
    </rPh>
    <rPh sb="18" eb="20">
      <t>ヤクブツ</t>
    </rPh>
    <rPh sb="20" eb="22">
      <t>リョウホウ</t>
    </rPh>
    <rPh sb="22" eb="25">
      <t>ケンシュウカイ</t>
    </rPh>
    <phoneticPr fontId="3"/>
  </si>
  <si>
    <t>長崎県病院薬剤師会
第39回　がんと薬物療法研修会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ダイ</t>
    </rPh>
    <rPh sb="13" eb="14">
      <t>カイ</t>
    </rPh>
    <rPh sb="18" eb="25">
      <t>ヤクブツリョウホウケンシュウカイ</t>
    </rPh>
    <phoneticPr fontId="3"/>
  </si>
  <si>
    <t>長崎県病院薬剤師会
令和4年度 第6回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</si>
  <si>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長崎県病院薬剤師会
病院薬剤師交流webセミナー</t>
    <rPh sb="10" eb="12">
      <t>ビョウイン</t>
    </rPh>
    <rPh sb="12" eb="15">
      <t>ヤクザイシ</t>
    </rPh>
    <rPh sb="15" eb="17">
      <t>コウリュウ</t>
    </rPh>
    <phoneticPr fontId="3"/>
  </si>
  <si>
    <t>長崎県病院薬剤師会
令和4年度 第5回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</si>
  <si>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長崎病院薬剤師会
第38回 がんと薬物療法研修会</t>
    <rPh sb="0" eb="2">
      <t>ナガサキ</t>
    </rPh>
    <rPh sb="2" eb="4">
      <t>ビョウイン</t>
    </rPh>
    <rPh sb="4" eb="7">
      <t>ヤクザイシ</t>
    </rPh>
    <rPh sb="7" eb="8">
      <t>カイ</t>
    </rPh>
    <rPh sb="9" eb="10">
      <t>ダイ</t>
    </rPh>
    <rPh sb="12" eb="13">
      <t>カイ</t>
    </rPh>
    <rPh sb="17" eb="24">
      <t>ヤクブツリョウホウケンシュウカイ</t>
    </rPh>
    <phoneticPr fontId="3"/>
  </si>
  <si>
    <t>長崎県病院薬剤師会
令和4年度 第4回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</si>
  <si>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第11回 長崎臨床薬剤師循環器カンファランス</t>
    <rPh sb="0" eb="1">
      <t>ダイ</t>
    </rPh>
    <rPh sb="3" eb="4">
      <t>カイ</t>
    </rPh>
    <rPh sb="5" eb="7">
      <t>ナガサキ</t>
    </rPh>
    <rPh sb="7" eb="9">
      <t>リンショウ</t>
    </rPh>
    <rPh sb="9" eb="12">
      <t>ヤクザイシ</t>
    </rPh>
    <rPh sb="12" eb="15">
      <t>ジュンカンキ</t>
    </rPh>
    <phoneticPr fontId="3"/>
  </si>
  <si>
    <t>長崎県病院薬剤師会
第29回　病院薬剤師業務勉強会</t>
    <rPh sb="0" eb="9">
      <t>ナガサキケンビョウインヤクザイシカイ</t>
    </rPh>
    <phoneticPr fontId="3"/>
  </si>
  <si>
    <t>長崎県病院薬剤師会
令和4年度 災害対策セミナー</t>
    <rPh sb="16" eb="18">
      <t>サイガイ</t>
    </rPh>
    <rPh sb="18" eb="20">
      <t>タイサク</t>
    </rPh>
    <phoneticPr fontId="3"/>
  </si>
  <si>
    <t>長崎県病院薬剤師会
令和4年度 第3回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</si>
  <si>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長崎病院薬剤師会
第37回 がんと薬物療法研修会</t>
    <rPh sb="0" eb="2">
      <t>ナガサキ</t>
    </rPh>
    <rPh sb="2" eb="4">
      <t>ビョウイン</t>
    </rPh>
    <rPh sb="4" eb="7">
      <t>ヤクザイシ</t>
    </rPh>
    <rPh sb="7" eb="8">
      <t>カイ</t>
    </rPh>
    <rPh sb="9" eb="10">
      <t>ダイ</t>
    </rPh>
    <rPh sb="12" eb="13">
      <t>カイ</t>
    </rPh>
    <rPh sb="17" eb="24">
      <t>ヤクブツリョウホウケンシュウカイ</t>
    </rPh>
    <phoneticPr fontId="3"/>
  </si>
  <si>
    <t>長崎県病院薬剤師会
第15回 栄養と薬物療法研修会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ダイ</t>
    </rPh>
    <rPh sb="13" eb="14">
      <t>カイ</t>
    </rPh>
    <rPh sb="15" eb="17">
      <t>エイヨウ</t>
    </rPh>
    <rPh sb="18" eb="20">
      <t>ヤクブツ</t>
    </rPh>
    <rPh sb="20" eb="22">
      <t>リョウホウ</t>
    </rPh>
    <rPh sb="22" eb="25">
      <t>ケンシュウカイ</t>
    </rPh>
    <phoneticPr fontId="3"/>
  </si>
  <si>
    <t>長崎県病院薬剤師会　総会
令和4年度 第2回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2">
      <t>ソウカイ</t>
    </rPh>
    <rPh sb="13" eb="14">
      <t>レイ</t>
    </rPh>
    <rPh sb="14" eb="15">
      <t>ワ</t>
    </rPh>
    <rPh sb="16" eb="18">
      <t>ネンド</t>
    </rPh>
    <rPh sb="19" eb="20">
      <t>ダイ</t>
    </rPh>
    <rPh sb="21" eb="22">
      <t>カイ</t>
    </rPh>
    <rPh sb="23" eb="25">
      <t>ガクジュツ</t>
    </rPh>
    <rPh sb="25" eb="27">
      <t>コウエン</t>
    </rPh>
    <rPh sb="27" eb="28">
      <t>カイ</t>
    </rPh>
    <phoneticPr fontId="3"/>
  </si>
  <si>
    <t>第32回　長崎腎と薬剤研究会</t>
    <rPh sb="0" eb="1">
      <t>ダイ</t>
    </rPh>
    <rPh sb="3" eb="4">
      <t>カイ</t>
    </rPh>
    <rPh sb="5" eb="8">
      <t>ナガサキジン</t>
    </rPh>
    <rPh sb="9" eb="14">
      <t>ヤクザイケンキュウカイ</t>
    </rPh>
    <phoneticPr fontId="3"/>
  </si>
  <si>
    <t>長崎県病院薬剤師会
令和4年度 第1回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</si>
  <si>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長崎県病院薬剤師会
令和4年度 診療報酬セミナー</t>
  </si>
  <si>
    <t>第3回 Pharmacy Seminar in 県央</t>
  </si>
  <si>
    <t>第28回島原薬剤師地域連携研究会</t>
  </si>
  <si>
    <t>中地区</t>
    <rPh sb="0" eb="3">
      <t>ナカチク</t>
    </rPh>
    <phoneticPr fontId="2"/>
  </si>
  <si>
    <t>研修会開催日</t>
    <rPh sb="0" eb="2">
      <t>ケンシュウ</t>
    </rPh>
    <rPh sb="2" eb="3">
      <t>カイ</t>
    </rPh>
    <phoneticPr fontId="4"/>
  </si>
  <si>
    <t>受付番号</t>
  </si>
  <si>
    <t>研修会名</t>
  </si>
  <si>
    <t>地区名</t>
    <rPh sb="0" eb="3">
      <t>チクメイ</t>
    </rPh>
    <phoneticPr fontId="4"/>
  </si>
  <si>
    <t>研修番号</t>
  </si>
  <si>
    <t>単位数</t>
  </si>
  <si>
    <t>Ⅴ-2</t>
    <phoneticPr fontId="2"/>
  </si>
  <si>
    <t>長崎県病院薬剤師会
第3回　中堅薬剤師研修会</t>
    <rPh sb="10" eb="11">
      <t>ダイ</t>
    </rPh>
    <rPh sb="12" eb="13">
      <t>カイ</t>
    </rPh>
    <rPh sb="14" eb="19">
      <t>チュウケンヤクザイシ</t>
    </rPh>
    <rPh sb="19" eb="22">
      <t>ケンシュウカイ</t>
    </rPh>
    <phoneticPr fontId="3"/>
  </si>
  <si>
    <t>Ⅱ-6</t>
    <phoneticPr fontId="2"/>
  </si>
  <si>
    <t>Ⅴ-3</t>
    <phoneticPr fontId="2"/>
  </si>
  <si>
    <t>Ⅰ-2</t>
    <phoneticPr fontId="2"/>
  </si>
  <si>
    <t>同上　(ハイブリッド開催）　WEB</t>
    <rPh sb="0" eb="2">
      <t>ドウジョウ</t>
    </rPh>
    <rPh sb="10" eb="12">
      <t>カイサイ</t>
    </rPh>
    <phoneticPr fontId="2"/>
  </si>
  <si>
    <t>Ⅳ-1</t>
    <phoneticPr fontId="2"/>
  </si>
  <si>
    <t>Ⅳ-2</t>
    <phoneticPr fontId="2"/>
  </si>
  <si>
    <t>第29回 長崎県病院薬剤師会 
感染制御研修会</t>
    <rPh sb="5" eb="7">
      <t>ナガサキ</t>
    </rPh>
    <rPh sb="7" eb="8">
      <t>ケン</t>
    </rPh>
    <rPh sb="8" eb="10">
      <t>ビョウイン</t>
    </rPh>
    <rPh sb="10" eb="13">
      <t>ヤクザイシ</t>
    </rPh>
    <rPh sb="13" eb="14">
      <t>カイ</t>
    </rPh>
    <rPh sb="16" eb="18">
      <t>カンセン</t>
    </rPh>
    <rPh sb="18" eb="20">
      <t>セイギョ</t>
    </rPh>
    <rPh sb="20" eb="23">
      <t>ケンシュウカイ</t>
    </rPh>
    <phoneticPr fontId="3"/>
  </si>
  <si>
    <t>Ⅲ-2</t>
    <phoneticPr fontId="2"/>
  </si>
  <si>
    <t>Ⅲ-1</t>
    <phoneticPr fontId="2"/>
  </si>
  <si>
    <r>
      <rPr>
        <b/>
        <sz val="11"/>
        <rFont val="BIZ UDPゴシック"/>
        <family val="3"/>
        <charset val="128"/>
      </rPr>
      <t>合計</t>
    </r>
    <r>
      <rPr>
        <b/>
        <sz val="11"/>
        <color rgb="FFFF0000"/>
        <rFont val="BIZ UDPゴシック"/>
        <family val="3"/>
        <charset val="128"/>
      </rPr>
      <t>1</t>
    </r>
    <r>
      <rPr>
        <b/>
        <sz val="11"/>
        <rFont val="BIZ UDPゴシック"/>
        <family val="3"/>
        <charset val="128"/>
      </rPr>
      <t>単位</t>
    </r>
    <rPh sb="0" eb="2">
      <t>ゴウケイ</t>
    </rPh>
    <rPh sb="3" eb="5">
      <t>タンイ</t>
    </rPh>
    <phoneticPr fontId="2"/>
  </si>
  <si>
    <t>令和４年度　糖尿病薬物療法研修会</t>
    <phoneticPr fontId="2"/>
  </si>
  <si>
    <t>Ⅱ-6</t>
    <phoneticPr fontId="2"/>
  </si>
  <si>
    <t>Ⅴ-1</t>
    <phoneticPr fontId="2"/>
  </si>
  <si>
    <t>第13回　長崎CID研究会</t>
    <rPh sb="0" eb="1">
      <t>ダイ</t>
    </rPh>
    <rPh sb="3" eb="4">
      <t>カイ</t>
    </rPh>
    <rPh sb="5" eb="7">
      <t>ナガサキ</t>
    </rPh>
    <rPh sb="10" eb="13">
      <t>ケンキュウカイ</t>
    </rPh>
    <phoneticPr fontId="2"/>
  </si>
  <si>
    <t>1.5単位</t>
    <phoneticPr fontId="2"/>
  </si>
  <si>
    <t>長崎県病院薬剤師会
令和４年度 新採用薬剤師研修会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2">
      <t>レイワ</t>
    </rPh>
    <rPh sb="13" eb="15">
      <t>ネンド</t>
    </rPh>
    <rPh sb="16" eb="17">
      <t>シン</t>
    </rPh>
    <rPh sb="17" eb="19">
      <t>サイヨウ</t>
    </rPh>
    <rPh sb="19" eb="22">
      <t>ヤクザイシ</t>
    </rPh>
    <rPh sb="22" eb="25">
      <t>ケンシュウカイ</t>
    </rPh>
    <phoneticPr fontId="3"/>
  </si>
  <si>
    <t>Ⅰ-1</t>
  </si>
  <si>
    <r>
      <rPr>
        <b/>
        <sz val="11"/>
        <rFont val="BIZ UDPゴシック"/>
        <family val="3"/>
        <charset val="128"/>
      </rPr>
      <t>合計</t>
    </r>
    <r>
      <rPr>
        <b/>
        <sz val="11"/>
        <color rgb="FFFF0000"/>
        <rFont val="BIZ UDPゴシック"/>
        <family val="3"/>
        <charset val="128"/>
      </rPr>
      <t>2</t>
    </r>
    <r>
      <rPr>
        <b/>
        <sz val="11"/>
        <rFont val="BIZ UDPゴシック"/>
        <family val="3"/>
        <charset val="128"/>
      </rPr>
      <t>単位</t>
    </r>
    <rPh sb="0" eb="2">
      <t>ゴウケイ</t>
    </rPh>
    <rPh sb="3" eb="5">
      <t>タンイ</t>
    </rPh>
    <phoneticPr fontId="2"/>
  </si>
  <si>
    <t>令和４年度　CKD関連勉強会
（長崎県薬剤師会）</t>
    <rPh sb="0" eb="2">
      <t>レイワ</t>
    </rPh>
    <rPh sb="3" eb="5">
      <t>ネンド</t>
    </rPh>
    <rPh sb="9" eb="11">
      <t>カンレン</t>
    </rPh>
    <rPh sb="11" eb="13">
      <t>ベンキョウ</t>
    </rPh>
    <rPh sb="13" eb="14">
      <t>カイ</t>
    </rPh>
    <rPh sb="16" eb="18">
      <t>ナガサキ</t>
    </rPh>
    <rPh sb="18" eb="19">
      <t>ケン</t>
    </rPh>
    <rPh sb="19" eb="22">
      <t>ヤクザイシ</t>
    </rPh>
    <rPh sb="22" eb="23">
      <t>カイ</t>
    </rPh>
    <phoneticPr fontId="3"/>
  </si>
  <si>
    <t>第25回 長崎県病院薬剤師会
精神科薬物療法講習会</t>
    <rPh sb="24" eb="25">
      <t>カイ</t>
    </rPh>
    <phoneticPr fontId="3"/>
  </si>
  <si>
    <t>第28回 長崎クリニカルファーマシー研究会</t>
    <rPh sb="5" eb="7">
      <t>ナガサキ</t>
    </rPh>
    <rPh sb="18" eb="21">
      <t>ケンキュウカイ</t>
    </rPh>
    <phoneticPr fontId="3"/>
  </si>
  <si>
    <t>Ⅱ-6</t>
    <phoneticPr fontId="2"/>
  </si>
  <si>
    <t>第11回 長崎国際大学薬学部
生涯教育セミナー</t>
    <rPh sb="0" eb="1">
      <t>ダイ</t>
    </rPh>
    <rPh sb="3" eb="4">
      <t>カイ</t>
    </rPh>
    <rPh sb="11" eb="14">
      <t>ヤクガクブ</t>
    </rPh>
    <phoneticPr fontId="3"/>
  </si>
  <si>
    <t>Lung Cancer &amp; Supportive Care
Seminar in Nagasaki</t>
    <phoneticPr fontId="2"/>
  </si>
  <si>
    <t>長崎県病院薬剤師会
第30回　病院薬剤師業務勉強会</t>
    <rPh sb="0" eb="9">
      <t>ナガサキケンビョウインヤクザイシカイ</t>
    </rPh>
    <phoneticPr fontId="3"/>
  </si>
  <si>
    <t>長崎県病院薬剤師会申請　日病薬研修シール内訳</t>
    <rPh sb="9" eb="11">
      <t>シンセイ</t>
    </rPh>
    <rPh sb="12" eb="13">
      <t>ニチ</t>
    </rPh>
    <rPh sb="13" eb="14">
      <t>ビョウ</t>
    </rPh>
    <rPh sb="14" eb="15">
      <t>ヤク</t>
    </rPh>
    <rPh sb="15" eb="17">
      <t>ケンシュウ</t>
    </rPh>
    <rPh sb="20" eb="22">
      <t>ウチワケ</t>
    </rPh>
    <phoneticPr fontId="2"/>
  </si>
  <si>
    <t>開催年度</t>
    <rPh sb="2" eb="4">
      <t>ネンド</t>
    </rPh>
    <phoneticPr fontId="4"/>
  </si>
  <si>
    <t>Ⅰ-2</t>
  </si>
  <si>
    <t>Ⅰ-3</t>
  </si>
  <si>
    <t>Ⅱ-1</t>
  </si>
  <si>
    <t>Ⅱ-2</t>
  </si>
  <si>
    <t>Ⅱ-3</t>
  </si>
  <si>
    <t>Ⅱ-4</t>
  </si>
  <si>
    <t>Ⅱ-5</t>
  </si>
  <si>
    <t>ｶﾘｷｭﾗﾑなし</t>
  </si>
  <si>
    <t>total</t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</si>
  <si>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</si>
  <si>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</si>
  <si>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</si>
  <si>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</si>
  <si>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</si>
  <si>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</si>
  <si>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1項目以上履修</t>
    <rPh sb="1" eb="3">
      <t>コウモク</t>
    </rPh>
    <rPh sb="3" eb="5">
      <t>イジョウ</t>
    </rPh>
    <rPh sb="5" eb="7">
      <t>リシュウ</t>
    </rPh>
    <phoneticPr fontId="4"/>
  </si>
  <si>
    <t>2項目以上履修</t>
    <rPh sb="1" eb="3">
      <t>コウモク</t>
    </rPh>
    <rPh sb="3" eb="5">
      <t>イジョウ</t>
    </rPh>
    <rPh sb="5" eb="7">
      <t>リシュウ</t>
    </rPh>
    <phoneticPr fontId="4"/>
  </si>
  <si>
    <t>全項目履修</t>
    <rPh sb="0" eb="3">
      <t>ゼンコウモク</t>
    </rPh>
    <rPh sb="3" eb="5">
      <t>リシュウ</t>
    </rPh>
    <phoneticPr fontId="4"/>
  </si>
  <si>
    <t>3年間で50単位以上</t>
    <rPh sb="1" eb="3">
      <t>ネンカン</t>
    </rPh>
    <rPh sb="6" eb="8">
      <t>タンイ</t>
    </rPh>
    <rPh sb="8" eb="10">
      <t>イジョウ</t>
    </rPh>
    <phoneticPr fontId="4"/>
  </si>
  <si>
    <t>合計2単位以上</t>
    <rPh sb="5" eb="7">
      <t>イジョウ</t>
    </rPh>
    <phoneticPr fontId="4"/>
  </si>
  <si>
    <t>合計4単位以上</t>
  </si>
  <si>
    <t>合計6単位以上</t>
  </si>
  <si>
    <t>1年に10単位</t>
    <rPh sb="1" eb="2">
      <t>ネン</t>
    </rPh>
    <rPh sb="5" eb="7">
      <t>タンイ</t>
    </rPh>
    <phoneticPr fontId="4"/>
  </si>
  <si>
    <t>新規の場合、3年間で左記の単位数が必要</t>
    <rPh sb="0" eb="2">
      <t>シンキ</t>
    </rPh>
    <rPh sb="3" eb="5">
      <t>バアイ</t>
    </rPh>
    <rPh sb="7" eb="9">
      <t>ネンカン</t>
    </rPh>
    <rPh sb="10" eb="11">
      <t>ヒダリ</t>
    </rPh>
    <rPh sb="11" eb="12">
      <t>キ</t>
    </rPh>
    <rPh sb="13" eb="16">
      <t>タンイスウ</t>
    </rPh>
    <rPh sb="17" eb="19">
      <t>ヒツヨウ</t>
    </rPh>
    <phoneticPr fontId="2"/>
  </si>
  <si>
    <t>2023年3月末現在</t>
    <rPh sb="4" eb="5">
      <t>ネン</t>
    </rPh>
    <rPh sb="6" eb="7">
      <t>ガツ</t>
    </rPh>
    <rPh sb="7" eb="8">
      <t>マツ</t>
    </rPh>
    <rPh sb="8" eb="10">
      <t>ゲンザイ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</si>
  <si>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</si>
  <si>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</si>
  <si>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開催日付</t>
    <rPh sb="0" eb="2">
      <t>カイサイ</t>
    </rPh>
    <rPh sb="2" eb="4">
      <t>ヒヅケ</t>
    </rPh>
    <phoneticPr fontId="1"/>
  </si>
  <si>
    <t>hybrid</t>
  </si>
  <si>
    <t>日病薬
受付番号</t>
    <rPh sb="0" eb="1">
      <t>ニチ</t>
    </rPh>
    <rPh sb="1" eb="2">
      <t>ビョウ</t>
    </rPh>
    <rPh sb="2" eb="3">
      <t>ヤク</t>
    </rPh>
    <rPh sb="4" eb="6">
      <t>ウケツケ</t>
    </rPh>
    <rPh sb="6" eb="8">
      <t>バンゴウ</t>
    </rPh>
    <phoneticPr fontId="1"/>
  </si>
  <si>
    <t>P04-23-011612</t>
  </si>
  <si>
    <t>P04-23-011836</t>
  </si>
  <si>
    <t>P04-23-011837</t>
  </si>
  <si>
    <t>P04-23-011961</t>
  </si>
  <si>
    <t>P04-23-011962</t>
  </si>
  <si>
    <t>P04-23-012233</t>
  </si>
  <si>
    <t>P04-23-012234</t>
  </si>
  <si>
    <t>P04-23-012235</t>
  </si>
  <si>
    <t>P04-23-012546</t>
  </si>
  <si>
    <t>P04-23-012710</t>
  </si>
  <si>
    <t>P04-23-012711</t>
  </si>
  <si>
    <t>P04-23-013061</t>
  </si>
  <si>
    <t>P04-23-013062</t>
  </si>
  <si>
    <t>P04-23-013122</t>
  </si>
  <si>
    <t>P04-23-013123</t>
  </si>
  <si>
    <t>P04-23-013293</t>
  </si>
  <si>
    <t>P04-23-013294</t>
  </si>
  <si>
    <t>P04-23-013373</t>
  </si>
  <si>
    <t>P04-23-013480</t>
  </si>
  <si>
    <t>P04-23-013853</t>
  </si>
  <si>
    <t>P04-23-013980</t>
  </si>
  <si>
    <t>P04-23-013981</t>
  </si>
  <si>
    <t>04-23-014112</t>
  </si>
  <si>
    <t>04-23-014113</t>
  </si>
  <si>
    <t>04-23-014114</t>
  </si>
  <si>
    <t>P04-23-014194</t>
  </si>
  <si>
    <t>P04-23-014342</t>
  </si>
  <si>
    <t>P04-23-014343</t>
  </si>
  <si>
    <t>P04-23-014344</t>
  </si>
  <si>
    <t>P04-23-014345</t>
  </si>
  <si>
    <t>P04-23-013854</t>
  </si>
  <si>
    <t>P04-23-014346</t>
  </si>
  <si>
    <t>P04-23-014473</t>
  </si>
  <si>
    <t>P04-23-014474</t>
  </si>
  <si>
    <t>P04-23-014475</t>
  </si>
  <si>
    <t>P04-23-014800</t>
  </si>
  <si>
    <t>P04-23-014801</t>
  </si>
  <si>
    <t>P04-23-014802</t>
  </si>
  <si>
    <t>P04-23-014883</t>
  </si>
  <si>
    <t>P04-23-014897</t>
  </si>
  <si>
    <t>P04-23-014898</t>
  </si>
  <si>
    <t>P04-23-014899</t>
  </si>
  <si>
    <t>長崎県病院薬剤師会 
第30回 感染制御研修会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1" eb="12">
      <t>ダイ</t>
    </rPh>
    <rPh sb="14" eb="15">
      <t>カイ</t>
    </rPh>
    <rPh sb="16" eb="18">
      <t>カンセン</t>
    </rPh>
    <rPh sb="18" eb="20">
      <t>セイギョ</t>
    </rPh>
    <rPh sb="20" eb="23">
      <t>ケンシュウカイ</t>
    </rPh>
    <phoneticPr fontId="3"/>
  </si>
  <si>
    <t>長崎県病院薬剤師会
令和5年度 第1回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</si>
  <si>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第33回長崎腎と薬剤研究会</t>
  </si>
  <si>
    <t>長崎県病院薬剤師会
令和５年度　診療報酬セミナー</t>
  </si>
  <si>
    <t>長崎県病院薬剤師会
第40回 がんと薬物療法研修会</t>
  </si>
  <si>
    <t>長崎県病院薬剤師会
令和５年度　第２回　学術講演会</t>
  </si>
  <si>
    <t>長崎県病院薬剤師会
第41回 がんと薬物療法研修会</t>
  </si>
  <si>
    <t>長崎県病院薬剤師会
第17回 栄養と薬物療法研修会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ダイ</t>
    </rPh>
    <rPh sb="13" eb="14">
      <t>カイ</t>
    </rPh>
    <rPh sb="15" eb="17">
      <t>エイヨウ</t>
    </rPh>
    <rPh sb="18" eb="20">
      <t>ヤクブツ</t>
    </rPh>
    <rPh sb="20" eb="22">
      <t>リョウホウ</t>
    </rPh>
    <rPh sb="22" eb="25">
      <t>ケンシュウカイ</t>
    </rPh>
    <phoneticPr fontId="3"/>
  </si>
  <si>
    <t>第82回　九州山口薬学大会　1日目</t>
    <rPh sb="0" eb="1">
      <t>ダイ</t>
    </rPh>
    <rPh sb="3" eb="4">
      <t>カイ</t>
    </rPh>
    <rPh sb="5" eb="9">
      <t>キュウシュウヤマグチ</t>
    </rPh>
    <rPh sb="9" eb="11">
      <t>ヤクガク</t>
    </rPh>
    <rPh sb="11" eb="13">
      <t>タイカイ</t>
    </rPh>
    <rPh sb="15" eb="17">
      <t>ニチメ</t>
    </rPh>
    <phoneticPr fontId="3"/>
  </si>
  <si>
    <t>第82回　九州山口薬学大会　2日目</t>
    <rPh sb="0" eb="1">
      <t>ダイ</t>
    </rPh>
    <rPh sb="3" eb="4">
      <t>カイ</t>
    </rPh>
    <rPh sb="5" eb="9">
      <t>キュウシュウヤマグチ</t>
    </rPh>
    <rPh sb="9" eb="11">
      <t>ヤクガク</t>
    </rPh>
    <rPh sb="11" eb="13">
      <t>タイカイ</t>
    </rPh>
    <rPh sb="15" eb="17">
      <t>ニチメ</t>
    </rPh>
    <phoneticPr fontId="3"/>
  </si>
  <si>
    <t>地域で考えるCOVID-19診療 in 長崎</t>
  </si>
  <si>
    <t>第4回　Pharmacy Seminar in 県央</t>
    <rPh sb="0" eb="1">
      <t>ダイ</t>
    </rPh>
    <rPh sb="2" eb="3">
      <t>カイ</t>
    </rPh>
    <phoneticPr fontId="3"/>
  </si>
  <si>
    <t>長崎県病院薬剤師会
第42回 がんと薬物療法研修会</t>
  </si>
  <si>
    <t>長崎県病院薬剤師会
令和5年度 第3回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</si>
  <si>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令和5年度　長崎県薬剤師
認知症対応力向上研修事業研修会</t>
    <rPh sb="0" eb="2">
      <t>レイワ</t>
    </rPh>
    <rPh sb="3" eb="5">
      <t>ネンド</t>
    </rPh>
    <rPh sb="6" eb="9">
      <t>ナガサキケン</t>
    </rPh>
    <rPh sb="9" eb="12">
      <t>ヤクザイシ</t>
    </rPh>
    <phoneticPr fontId="3"/>
  </si>
  <si>
    <t>長崎県病院薬剤師会
令和5年度 第4回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</si>
  <si>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Cancer Care Management Seminar in Nagasaki</t>
  </si>
  <si>
    <t>長崎県病院薬剤師会
病院薬剤師 交流webセミナー</t>
    <rPh sb="0" eb="3">
      <t>ナガサキケン</t>
    </rPh>
    <rPh sb="3" eb="5">
      <t>ビョウイン</t>
    </rPh>
    <rPh sb="5" eb="8">
      <t>ヤクザイシ</t>
    </rPh>
    <rPh sb="8" eb="9">
      <t>カイ</t>
    </rPh>
    <rPh sb="10" eb="12">
      <t>ビョウイン</t>
    </rPh>
    <rPh sb="12" eb="15">
      <t>ヤクザイシ</t>
    </rPh>
    <rPh sb="16" eb="18">
      <t>コウリュウ</t>
    </rPh>
    <phoneticPr fontId="3"/>
  </si>
  <si>
    <t>第12回 長崎国際大学薬学部
生涯教育セミナー</t>
  </si>
  <si>
    <t>病棟業務 Management Care web Seminar for Pharmacist</t>
  </si>
  <si>
    <t>長崎県病院薬剤師会
令和5年度 第5回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</si>
  <si>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第12回長崎臨床薬剤師循環器カンファランス</t>
    <rPh sb="0" eb="1">
      <t>ダイ</t>
    </rPh>
    <rPh sb="3" eb="4">
      <t>カイ</t>
    </rPh>
    <rPh sb="4" eb="6">
      <t>ナガサキ</t>
    </rPh>
    <rPh sb="6" eb="8">
      <t>リンショウ</t>
    </rPh>
    <rPh sb="8" eb="11">
      <t>ヤクザイシ</t>
    </rPh>
    <rPh sb="11" eb="14">
      <t>ジュンカンキ</t>
    </rPh>
    <phoneticPr fontId="3"/>
  </si>
  <si>
    <t>長崎県病院薬剤師会
令和5年度 第6回 学術講演会</t>
    <rPh sb="0" eb="2">
      <t>ナガサキ</t>
    </rPh>
    <rPh sb="2" eb="3">
      <t>ケン</t>
    </rPh>
    <rPh sb="3" eb="5">
      <t>ビョウイン</t>
    </rPh>
    <rPh sb="5" eb="8">
      <t>ヤクザイシ</t>
    </rPh>
    <rPh sb="8" eb="9">
      <t>カイ</t>
    </rPh>
    <rPh sb="10" eb="11">
      <t>レイ</t>
    </rPh>
    <rPh sb="11" eb="12">
      <t>ワ</t>
    </rPh>
    <rPh sb="13" eb="15">
      <t>ネンド</t>
    </rPh>
    <rPh sb="16" eb="17">
      <t>ダイ</t>
    </rPh>
    <rPh sb="18" eb="19">
      <t>カイ</t>
    </rPh>
    <rPh sb="20" eb="22">
      <t>ガクジュツ</t>
    </rPh>
    <rPh sb="22" eb="24">
      <t>コウエン</t>
    </rPh>
    <rPh sb="24" eb="25">
      <t>カイ</t>
    </rPh>
    <phoneticPr fontId="3"/>
  </si>
  <si>
    <t>長崎県病院薬剤師会
第18回栄養と薬物療法研修会</t>
  </si>
  <si>
    <t>長崎県病院薬剤師会
第43回 がんと薬物療法研修会</t>
  </si>
  <si>
    <t>薬剤師のための九州山口感染対策フォーラム2023 in 長崎</t>
    <rPh sb="28" eb="30">
      <t>ナガサキ</t>
    </rPh>
    <phoneticPr fontId="3"/>
  </si>
  <si>
    <t>第26回 長崎県病院薬剤師会
精神科薬物療法研修会</t>
    <rPh sb="15" eb="18">
      <t>セイシンカ</t>
    </rPh>
    <rPh sb="18" eb="20">
      <t>ヤクブツ</t>
    </rPh>
    <rPh sb="20" eb="22">
      <t>リョウホウ</t>
    </rPh>
    <rPh sb="22" eb="25">
      <t>ケンシュウカイ</t>
    </rPh>
    <phoneticPr fontId="3"/>
  </si>
  <si>
    <t>長崎県病院薬剤師会
第31回病院薬剤師業務勉強会</t>
  </si>
  <si>
    <t>開始時刻</t>
    <rPh sb="0" eb="2">
      <t>カイシ</t>
    </rPh>
    <rPh sb="2" eb="4">
      <t>ジコク</t>
    </rPh>
    <phoneticPr fontId="2"/>
  </si>
  <si>
    <t>終了時刻</t>
    <rPh sb="0" eb="4">
      <t>シュウリョウジコク</t>
    </rPh>
    <phoneticPr fontId="2"/>
  </si>
  <si>
    <t>同上　Web</t>
    <rPh sb="0" eb="2">
      <t>ドウジョウ</t>
    </rPh>
    <phoneticPr fontId="2"/>
  </si>
  <si>
    <t>ナシ</t>
    <phoneticPr fontId="2"/>
  </si>
  <si>
    <t>3単位</t>
    <rPh sb="1" eb="3">
      <t>タンイ</t>
    </rPh>
    <phoneticPr fontId="2"/>
  </si>
  <si>
    <t>2単位</t>
    <rPh sb="1" eb="3">
      <t>タンイ</t>
    </rPh>
    <phoneticPr fontId="2"/>
  </si>
  <si>
    <t>Ⅰ-1</t>
    <phoneticPr fontId="2"/>
  </si>
  <si>
    <t>第14回　長崎CID研究会</t>
    <phoneticPr fontId="2"/>
  </si>
  <si>
    <t>Ⅱ-1</t>
    <phoneticPr fontId="2"/>
  </si>
  <si>
    <t>Ⅰ-3</t>
    <phoneticPr fontId="2"/>
  </si>
  <si>
    <t>研修時間</t>
    <rPh sb="0" eb="2">
      <t>ケンシュウ</t>
    </rPh>
    <rPh sb="2" eb="4">
      <t>ジカン</t>
    </rPh>
    <phoneticPr fontId="2"/>
  </si>
  <si>
    <t>長崎県病院薬剤師会 令和５年度
新採用薬剤師研修会　２日目</t>
    <rPh sb="0" eb="3">
      <t>ナガサキケン</t>
    </rPh>
    <rPh sb="3" eb="5">
      <t>ビョウイン</t>
    </rPh>
    <rPh sb="5" eb="8">
      <t>ヤクザイシ</t>
    </rPh>
    <rPh sb="8" eb="9">
      <t>カイ</t>
    </rPh>
    <rPh sb="10" eb="12">
      <t>レイワ</t>
    </rPh>
    <rPh sb="13" eb="15">
      <t>ネンド</t>
    </rPh>
    <rPh sb="16" eb="19">
      <t>シンサイヨウ</t>
    </rPh>
    <rPh sb="19" eb="22">
      <t>ヤクザイシ</t>
    </rPh>
    <rPh sb="22" eb="25">
      <t>ケンシュウカイ</t>
    </rPh>
    <rPh sb="27" eb="28">
      <t>ニチ</t>
    </rPh>
    <rPh sb="28" eb="29">
      <t>メ</t>
    </rPh>
    <phoneticPr fontId="3"/>
  </si>
  <si>
    <t>長崎県病院薬剤師会 令和５年度
新採用薬剤師研修会　1日目</t>
    <rPh sb="0" eb="3">
      <t>ナガサキケン</t>
    </rPh>
    <rPh sb="3" eb="5">
      <t>ビョウイン</t>
    </rPh>
    <rPh sb="5" eb="8">
      <t>ヤクザイシ</t>
    </rPh>
    <rPh sb="8" eb="9">
      <t>カイ</t>
    </rPh>
    <rPh sb="10" eb="12">
      <t>レイワ</t>
    </rPh>
    <rPh sb="13" eb="15">
      <t>ネンド</t>
    </rPh>
    <rPh sb="16" eb="19">
      <t>シンサイヨウ</t>
    </rPh>
    <rPh sb="19" eb="22">
      <t>ヤクザイシ</t>
    </rPh>
    <rPh sb="22" eb="25">
      <t>ケンシュウカイ</t>
    </rPh>
    <rPh sb="27" eb="28">
      <t>ニチ</t>
    </rPh>
    <rPh sb="28" eb="29">
      <t>メ</t>
    </rPh>
    <phoneticPr fontId="3"/>
  </si>
  <si>
    <t>令和5年度 CKD 関連勉強会
長崎県薬剤師会</t>
    <rPh sb="0" eb="2">
      <t>レイワ</t>
    </rPh>
    <rPh sb="3" eb="5">
      <t>ネンド</t>
    </rPh>
    <rPh sb="10" eb="12">
      <t>カンレン</t>
    </rPh>
    <rPh sb="12" eb="14">
      <t>ベンキョウ</t>
    </rPh>
    <rPh sb="14" eb="15">
      <t>カイ</t>
    </rPh>
    <rPh sb="16" eb="19">
      <t>ナガサキケン</t>
    </rPh>
    <rPh sb="19" eb="23">
      <t>ヤクザイシカイ</t>
    </rPh>
    <phoneticPr fontId="3"/>
  </si>
  <si>
    <t>令和5年度 糖尿病薬物療法研修会
長崎県薬剤師会</t>
    <rPh sb="17" eb="24">
      <t>ナガサキケンヤクザイシカイ</t>
    </rPh>
    <phoneticPr fontId="2"/>
  </si>
  <si>
    <t>地域感染症予防推進カンファレンス in 長崎</t>
    <phoneticPr fontId="3"/>
  </si>
  <si>
    <t>←ココまで郵送済</t>
    <rPh sb="5" eb="7">
      <t>ユウソウ</t>
    </rPh>
    <rPh sb="7" eb="8">
      <t>スミ</t>
    </rPh>
    <phoneticPr fontId="2"/>
  </si>
  <si>
    <t>第29回長崎クリニカルファーマシー研究会</t>
    <rPh sb="0" eb="1">
      <t>ダイ</t>
    </rPh>
    <rPh sb="3" eb="4">
      <t>カイ</t>
    </rPh>
    <rPh sb="4" eb="6">
      <t>ナガサキ</t>
    </rPh>
    <rPh sb="17" eb="20">
      <t>ケンキュウカイ</t>
    </rPh>
    <phoneticPr fontId="3"/>
  </si>
  <si>
    <t>P04-23-014884</t>
  </si>
  <si>
    <t>P04-23-015089</t>
  </si>
  <si>
    <t>P04-23-015090</t>
  </si>
  <si>
    <t>P04-23-015145</t>
  </si>
  <si>
    <t>P04-23-015144</t>
  </si>
  <si>
    <t>長崎緩和ケア学術講演会</t>
    <rPh sb="0" eb="4">
      <t>ナガサキカンワ</t>
    </rPh>
    <rPh sb="6" eb="8">
      <t>ガクジュツ</t>
    </rPh>
    <rPh sb="8" eb="11">
      <t>コウエンカイ</t>
    </rPh>
    <phoneticPr fontId="3"/>
  </si>
  <si>
    <t>長崎県病院薬剤師会
第20回緩和薬物療法研修会</t>
    <rPh sb="0" eb="3">
      <t>ナガサキケン</t>
    </rPh>
    <rPh sb="3" eb="9">
      <t>ビョウインヤクザイシカイ</t>
    </rPh>
    <rPh sb="10" eb="11">
      <t>ダイ</t>
    </rPh>
    <rPh sb="13" eb="14">
      <t>カイ</t>
    </rPh>
    <rPh sb="14" eb="16">
      <t>カンワ</t>
    </rPh>
    <rPh sb="16" eb="18">
      <t>ヤクブツ</t>
    </rPh>
    <rPh sb="18" eb="20">
      <t>リョウホウ</t>
    </rPh>
    <rPh sb="20" eb="23">
      <t>ケンシュウカイ</t>
    </rPh>
    <phoneticPr fontId="3"/>
  </si>
  <si>
    <t>1.5単位</t>
    <phoneticPr fontId="2"/>
  </si>
  <si>
    <t>0.5単位</t>
    <phoneticPr fontId="2"/>
  </si>
  <si>
    <t>P04-23-015143</t>
  </si>
  <si>
    <t>うつ病支援体制強化薬剤師研修会
（長崎県薬剤師会）</t>
    <rPh sb="2" eb="3">
      <t>ビョウ</t>
    </rPh>
    <rPh sb="3" eb="5">
      <t>シエン</t>
    </rPh>
    <rPh sb="5" eb="7">
      <t>タイセイ</t>
    </rPh>
    <rPh sb="7" eb="9">
      <t>キョウカ</t>
    </rPh>
    <rPh sb="9" eb="12">
      <t>ヤクザイシ</t>
    </rPh>
    <rPh sb="12" eb="15">
      <t>ケンシュウカイ</t>
    </rPh>
    <rPh sb="17" eb="20">
      <t>ナガサキケン</t>
    </rPh>
    <rPh sb="20" eb="23">
      <t>ヤクザイシ</t>
    </rPh>
    <rPh sb="23" eb="24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</si>
</sst>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30">
    <font>
      <sz val="11"/>
      <color indexed="72"/>
      <name val="MS P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 PGothic"/>
      <family val="3"/>
      <charset val="128"/>
    </font>
    <font>
      <b/>
      <sz val="12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indexed="72"/>
      <name val="MS PGothic"/>
      <family val="3"/>
    </font>
    <font>
      <sz val="11"/>
      <name val="MS PGothic"/>
      <family val="3"/>
      <charset val="128"/>
    </font>
    <font>
      <sz val="11"/>
      <color indexed="72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1"/>
      <color indexed="72"/>
      <name val="Arial"/>
      <family val="2"/>
    </font>
    <font>
      <sz val="11"/>
      <color rgb="FFFF0000"/>
      <name val="Arial"/>
      <family val="2"/>
    </font>
    <font>
      <sz val="11"/>
      <color indexed="72"/>
      <name val="ＭＳ Ｐ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b/>
      <sz val="11"/>
      <name val="Arial"/>
      <family val="2"/>
    </font>
    <font>
      <b/>
      <sz val="11"/>
      <name val="ＭＳ Ｐゴシック"/>
      <family val="3"/>
      <charset val="128"/>
    </font>
    <font>
      <b/>
      <sz val="1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rgb="FFFF0000"/>
      <name val="MS PGothic"/>
      <family val="3"/>
      <charset val="128"/>
    </font>
    <font>
      <b/>
      <sz val="11"/>
      <color indexed="72"/>
      <name val="ＭＳ Ｐゴシック"/>
      <family val="3"/>
      <charset val="128"/>
    </font>
    <font>
      <sz val="11"/>
      <color rgb="FF0070C0"/>
      <name val="Arial"/>
      <family val="2"/>
    </font>
    <font>
      <sz val="11"/>
      <color rgb="FF0066FF"/>
      <name val="Arial"/>
      <family val="2"/>
    </font>
    <font>
      <b/>
      <sz val="11"/>
      <color rgb="FF0066FF"/>
      <name val="Arial"/>
      <family val="2"/>
    </font>
    <font>
      <sz val="11"/>
      <name val="BIZ UDPゴシック"/>
      <family val="3"/>
      <charset val="128"/>
    </font>
    <font>
      <sz val="11"/>
      <color indexed="7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66FF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indexed="7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4" fillId="0" borderId="0"/>
    <xf numFmtId="0" fontId="1" fillId="0" borderId="0">
      <alignment vertical="center"/>
    </xf>
  </cellStyleXfs>
  <cellXfs count="129"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0" xfId="2" applyFont="1" applyFill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2" applyFont="1" applyFill="1" applyAlignment="1">
      <alignment vertical="center" wrapText="1"/>
    </xf>
    <xf numFmtId="0" fontId="14" fillId="0" borderId="0" xfId="2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14" fontId="13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0" fontId="7" fillId="0" borderId="0" xfId="0" applyNumberFormat="1" applyFont="1" applyAlignment="1">
      <alignment vertical="center"/>
    </xf>
    <xf numFmtId="14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4" fontId="14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24" fillId="0" borderId="3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14" fontId="24" fillId="0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20" fontId="25" fillId="0" borderId="0" xfId="0" applyNumberFormat="1" applyFont="1" applyAlignment="1">
      <alignment vertical="center"/>
    </xf>
    <xf numFmtId="176" fontId="24" fillId="0" borderId="0" xfId="0" applyNumberFormat="1" applyFont="1" applyAlignment="1">
      <alignment horizontal="center" vertical="center"/>
    </xf>
    <xf numFmtId="14" fontId="24" fillId="0" borderId="15" xfId="0" applyNumberFormat="1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176" fontId="24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vertical="center" wrapText="1"/>
    </xf>
    <xf numFmtId="0" fontId="26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14" fontId="24" fillId="0" borderId="15" xfId="0" applyNumberFormat="1" applyFont="1" applyFill="1" applyBorder="1" applyAlignment="1">
      <alignment horizontal="left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vertical="center" wrapText="1"/>
    </xf>
    <xf numFmtId="0" fontId="25" fillId="0" borderId="15" xfId="0" applyFont="1" applyBorder="1" applyAlignment="1">
      <alignment vertical="center"/>
    </xf>
    <xf numFmtId="0" fontId="28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14" fontId="24" fillId="2" borderId="15" xfId="0" applyNumberFormat="1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vertical="center" wrapText="1"/>
    </xf>
    <xf numFmtId="176" fontId="24" fillId="2" borderId="15" xfId="0" applyNumberFormat="1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14" fontId="24" fillId="2" borderId="15" xfId="0" applyNumberFormat="1" applyFont="1" applyFill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workbookViewId="0">
      <pane ySplit="1" topLeftCell="A35" activePane="bottomLeft" state="frozen"/>
      <selection pane="bottomLeft" activeCell="E51" sqref="E51"/>
    </sheetView>
  </sheetViews>
  <sheetFormatPr defaultRowHeight="29.25" customHeight="1"/>
  <cols>
    <col min="1" max="1" width="13" style="9" bestFit="1" customWidth="1"/>
    <col min="2" max="2" width="14.25" style="10" bestFit="1" customWidth="1"/>
    <col min="3" max="3" width="49.875" style="12" bestFit="1" customWidth="1"/>
    <col min="4" max="4" width="15.125" style="10" bestFit="1" customWidth="1"/>
    <col min="5" max="5" width="14.125" style="1" bestFit="1" customWidth="1"/>
    <col min="6" max="6" width="9" style="1"/>
    <col min="7" max="7" width="7.125" style="1" bestFit="1" customWidth="1"/>
    <col min="8" max="8" width="9" style="1"/>
    <col min="9" max="9" width="7.125" style="1" bestFit="1" customWidth="1"/>
    <col min="10" max="10" width="9" style="1"/>
    <col min="11" max="11" width="7.125" style="1" bestFit="1" customWidth="1"/>
    <col min="12" max="12" width="10" style="6" bestFit="1" customWidth="1"/>
    <col min="13" max="16384" width="9" style="6"/>
  </cols>
  <sheetData>
    <row r="1" spans="1:12" s="1" customFormat="1" ht="29.25" customHeight="1">
      <c r="A1" s="9" t="s">
        <v>49</v>
      </c>
      <c r="B1" s="10" t="s">
        <v>50</v>
      </c>
      <c r="C1" s="11" t="s">
        <v>51</v>
      </c>
      <c r="D1" s="10" t="s">
        <v>52</v>
      </c>
      <c r="E1" s="8" t="s">
        <v>29</v>
      </c>
      <c r="F1" s="1" t="s">
        <v>15</v>
      </c>
      <c r="G1" s="1" t="s">
        <v>16</v>
      </c>
      <c r="H1" s="1" t="s">
        <v>15</v>
      </c>
      <c r="I1" s="1" t="s">
        <v>16</v>
      </c>
      <c r="J1" s="1" t="s">
        <v>15</v>
      </c>
      <c r="K1" s="1" t="s">
        <v>16</v>
      </c>
    </row>
    <row r="2" spans="1:12" ht="29.25" customHeight="1">
      <c r="A2" s="9">
        <v>42133</v>
      </c>
      <c r="B2" s="10" t="s">
        <v>14</v>
      </c>
      <c r="C2" s="12" t="s">
        <v>53</v>
      </c>
      <c r="E2" s="1">
        <f>2.5*60</f>
        <v>150</v>
      </c>
      <c r="F2" s="2" t="s">
        <v>17</v>
      </c>
      <c r="G2" s="3">
        <v>1</v>
      </c>
      <c r="H2" s="4"/>
      <c r="I2" s="4"/>
      <c r="J2" s="4"/>
      <c r="K2" s="4"/>
      <c r="L2" s="5"/>
    </row>
    <row r="3" spans="1:12" ht="29.25" customHeight="1">
      <c r="A3" s="9">
        <v>42151</v>
      </c>
      <c r="B3" s="10" t="s">
        <v>13</v>
      </c>
      <c r="C3" s="12" t="s">
        <v>54</v>
      </c>
      <c r="E3" s="1">
        <v>90</v>
      </c>
      <c r="F3" s="2" t="s">
        <v>18</v>
      </c>
      <c r="G3" s="3">
        <v>1</v>
      </c>
      <c r="H3" s="4"/>
      <c r="I3" s="4"/>
      <c r="J3" s="4"/>
      <c r="K3" s="4"/>
      <c r="L3" s="5"/>
    </row>
    <row r="4" spans="1:12" ht="29.25" customHeight="1">
      <c r="A4" s="9">
        <v>42151</v>
      </c>
      <c r="B4" s="10" t="s">
        <v>12</v>
      </c>
      <c r="C4" s="12" t="s">
        <v>55</v>
      </c>
      <c r="D4" s="10" t="s">
        <v>56</v>
      </c>
      <c r="E4" s="1">
        <v>120</v>
      </c>
      <c r="F4" s="2" t="s">
        <v>19</v>
      </c>
      <c r="G4" s="3">
        <v>1</v>
      </c>
      <c r="H4" s="4"/>
      <c r="I4" s="4"/>
      <c r="J4" s="4"/>
      <c r="K4" s="4"/>
      <c r="L4" s="5"/>
    </row>
    <row r="5" spans="1:12" ht="29.25" customHeight="1">
      <c r="A5" s="9">
        <v>42159</v>
      </c>
      <c r="B5" s="10" t="s">
        <v>11</v>
      </c>
      <c r="C5" s="12" t="s">
        <v>57</v>
      </c>
      <c r="D5" s="10" t="s">
        <v>58</v>
      </c>
      <c r="E5" s="1">
        <v>120</v>
      </c>
      <c r="F5" s="2" t="s">
        <v>17</v>
      </c>
      <c r="G5" s="3">
        <v>1</v>
      </c>
      <c r="H5" s="4"/>
      <c r="I5" s="4"/>
      <c r="J5" s="4"/>
      <c r="K5" s="4"/>
      <c r="L5" s="5"/>
    </row>
    <row r="6" spans="1:12" ht="29.25" customHeight="1">
      <c r="A6" s="9">
        <v>42162</v>
      </c>
      <c r="B6" s="10" t="s">
        <v>10</v>
      </c>
      <c r="C6" s="12" t="s">
        <v>59</v>
      </c>
      <c r="E6" s="1">
        <v>90</v>
      </c>
      <c r="F6" s="2" t="s">
        <v>20</v>
      </c>
      <c r="G6" s="3">
        <v>1</v>
      </c>
      <c r="H6" s="4"/>
      <c r="I6" s="4"/>
      <c r="J6" s="4"/>
      <c r="K6" s="4"/>
      <c r="L6" s="5"/>
    </row>
    <row r="7" spans="1:12" ht="29.25" customHeight="1">
      <c r="A7" s="9">
        <v>42175</v>
      </c>
      <c r="B7" s="10" t="s">
        <v>9</v>
      </c>
      <c r="C7" s="12" t="s">
        <v>60</v>
      </c>
      <c r="E7" s="1">
        <f>2.5*60</f>
        <v>150</v>
      </c>
      <c r="F7" s="2" t="s">
        <v>21</v>
      </c>
      <c r="G7" s="3">
        <v>1</v>
      </c>
      <c r="H7" s="4"/>
      <c r="I7" s="4"/>
      <c r="J7" s="4"/>
      <c r="K7" s="4"/>
      <c r="L7" s="5"/>
    </row>
    <row r="8" spans="1:12" ht="29.25" customHeight="1">
      <c r="A8" s="9">
        <v>42182</v>
      </c>
      <c r="B8" s="10" t="s">
        <v>8</v>
      </c>
      <c r="C8" s="12" t="s">
        <v>61</v>
      </c>
      <c r="E8" s="1">
        <f>2.5*60</f>
        <v>150</v>
      </c>
      <c r="F8" s="2" t="s">
        <v>22</v>
      </c>
      <c r="G8" s="3">
        <v>1</v>
      </c>
      <c r="H8" s="4"/>
      <c r="I8" s="4"/>
      <c r="J8" s="4"/>
      <c r="K8" s="4"/>
      <c r="L8" s="5"/>
    </row>
    <row r="9" spans="1:12" ht="29.25" customHeight="1">
      <c r="A9" s="9">
        <v>42187</v>
      </c>
      <c r="B9" s="10" t="s">
        <v>7</v>
      </c>
      <c r="C9" s="12" t="s">
        <v>62</v>
      </c>
      <c r="E9" s="1">
        <v>90</v>
      </c>
      <c r="F9" s="2" t="s">
        <v>20</v>
      </c>
      <c r="G9" s="3">
        <v>1</v>
      </c>
      <c r="H9" s="4"/>
      <c r="I9" s="4"/>
      <c r="J9" s="4"/>
      <c r="K9" s="4"/>
      <c r="L9" s="5"/>
    </row>
    <row r="10" spans="1:12" ht="29.25" customHeight="1">
      <c r="A10" s="9">
        <v>42189</v>
      </c>
      <c r="B10" s="10" t="s">
        <v>6</v>
      </c>
      <c r="C10" s="12" t="s">
        <v>63</v>
      </c>
      <c r="E10" s="1">
        <f>6*60</f>
        <v>360</v>
      </c>
      <c r="F10" s="2" t="s">
        <v>23</v>
      </c>
      <c r="G10" s="3">
        <v>1</v>
      </c>
      <c r="H10" s="2" t="s">
        <v>24</v>
      </c>
      <c r="I10" s="3">
        <v>1</v>
      </c>
      <c r="J10" s="2" t="s">
        <v>25</v>
      </c>
      <c r="K10" s="3">
        <v>2</v>
      </c>
      <c r="L10" s="7" t="s">
        <v>26</v>
      </c>
    </row>
    <row r="11" spans="1:12" ht="29.25" customHeight="1">
      <c r="A11" s="9">
        <v>42196</v>
      </c>
      <c r="B11" s="10" t="s">
        <v>5</v>
      </c>
      <c r="C11" s="12" t="s">
        <v>64</v>
      </c>
      <c r="E11" s="1">
        <v>120</v>
      </c>
      <c r="F11" s="2" t="s">
        <v>21</v>
      </c>
      <c r="G11" s="3">
        <v>1</v>
      </c>
      <c r="H11" s="4"/>
      <c r="I11" s="4"/>
      <c r="J11" s="4"/>
      <c r="K11" s="4"/>
      <c r="L11" s="5"/>
    </row>
    <row r="12" spans="1:12" ht="29.25" customHeight="1">
      <c r="A12" s="9">
        <v>42210</v>
      </c>
      <c r="B12" s="10" t="s">
        <v>4</v>
      </c>
      <c r="C12" s="12" t="s">
        <v>65</v>
      </c>
      <c r="E12" s="1">
        <v>120</v>
      </c>
      <c r="F12" s="2" t="s">
        <v>17</v>
      </c>
      <c r="G12" s="3">
        <v>1</v>
      </c>
      <c r="H12" s="4"/>
      <c r="I12" s="4"/>
      <c r="J12" s="4"/>
      <c r="K12" s="4"/>
      <c r="L12" s="5"/>
    </row>
    <row r="13" spans="1:12" ht="29.25" customHeight="1">
      <c r="A13" s="9">
        <v>42210</v>
      </c>
      <c r="B13" s="10" t="s">
        <v>3</v>
      </c>
      <c r="C13" s="12" t="s">
        <v>66</v>
      </c>
      <c r="E13" s="1">
        <f>3*60</f>
        <v>180</v>
      </c>
      <c r="F13" s="2" t="s">
        <v>17</v>
      </c>
      <c r="G13" s="3">
        <v>2</v>
      </c>
      <c r="H13" s="4"/>
      <c r="I13" s="4"/>
      <c r="J13" s="4"/>
      <c r="K13" s="4"/>
      <c r="L13" s="5"/>
    </row>
    <row r="14" spans="1:12" ht="29.25" customHeight="1">
      <c r="A14" s="9">
        <v>42214</v>
      </c>
      <c r="B14" s="10" t="s">
        <v>2</v>
      </c>
      <c r="C14" s="12" t="s">
        <v>67</v>
      </c>
      <c r="E14" s="1">
        <v>90</v>
      </c>
      <c r="F14" s="2" t="s">
        <v>27</v>
      </c>
      <c r="G14" s="3">
        <v>1</v>
      </c>
      <c r="H14" s="4"/>
      <c r="I14" s="4"/>
      <c r="J14" s="4"/>
      <c r="K14" s="4"/>
      <c r="L14" s="5"/>
    </row>
    <row r="15" spans="1:12" ht="29.25" customHeight="1">
      <c r="A15" s="9">
        <v>42220</v>
      </c>
      <c r="B15" s="10" t="s">
        <v>1</v>
      </c>
      <c r="C15" s="12" t="s">
        <v>68</v>
      </c>
      <c r="E15" s="1">
        <v>90</v>
      </c>
      <c r="F15" s="2" t="s">
        <v>28</v>
      </c>
      <c r="G15" s="3">
        <v>1</v>
      </c>
      <c r="H15" s="4"/>
      <c r="I15" s="4"/>
      <c r="J15" s="4"/>
      <c r="K15" s="4"/>
      <c r="L15" s="5"/>
    </row>
    <row r="16" spans="1:12" ht="29.25" customHeight="1">
      <c r="A16" s="9">
        <v>42221</v>
      </c>
      <c r="B16" s="10" t="s">
        <v>0</v>
      </c>
      <c r="C16" s="12" t="s">
        <v>69</v>
      </c>
      <c r="D16" s="10" t="s">
        <v>56</v>
      </c>
      <c r="E16" s="1">
        <v>120</v>
      </c>
      <c r="F16" s="2" t="s">
        <v>21</v>
      </c>
      <c r="G16" s="3">
        <v>1</v>
      </c>
      <c r="H16" s="4"/>
      <c r="I16" s="4"/>
      <c r="J16" s="4"/>
      <c r="K16" s="4"/>
      <c r="L16" s="5"/>
    </row>
    <row r="17" spans="1:12" ht="29.25" customHeight="1">
      <c r="A17" s="9">
        <v>42257</v>
      </c>
      <c r="B17" s="10" t="s">
        <v>70</v>
      </c>
      <c r="C17" s="12" t="s">
        <v>71</v>
      </c>
      <c r="E17" s="1">
        <v>90</v>
      </c>
      <c r="F17" s="2" t="s">
        <v>18</v>
      </c>
      <c r="G17" s="3">
        <v>1</v>
      </c>
      <c r="H17" s="4"/>
      <c r="I17" s="4"/>
      <c r="J17" s="4"/>
      <c r="K17" s="4"/>
      <c r="L17" s="5"/>
    </row>
    <row r="18" spans="1:12" ht="29.25" customHeight="1">
      <c r="A18" s="9">
        <v>42278</v>
      </c>
      <c r="B18" s="10" t="s">
        <v>30</v>
      </c>
      <c r="C18" s="12" t="s">
        <v>72</v>
      </c>
      <c r="D18" s="13" t="s">
        <v>44</v>
      </c>
      <c r="E18" s="1">
        <v>90</v>
      </c>
      <c r="F18" s="2" t="s">
        <v>46</v>
      </c>
      <c r="G18" s="3">
        <v>1</v>
      </c>
    </row>
    <row r="19" spans="1:12" ht="29.25" customHeight="1">
      <c r="A19" s="9">
        <v>42298</v>
      </c>
      <c r="B19" s="10" t="s">
        <v>31</v>
      </c>
      <c r="C19" s="12" t="s">
        <v>73</v>
      </c>
      <c r="E19" s="1">
        <v>90</v>
      </c>
      <c r="F19" s="2" t="s">
        <v>20</v>
      </c>
      <c r="G19" s="3">
        <v>1</v>
      </c>
    </row>
    <row r="20" spans="1:12" ht="29.25" customHeight="1">
      <c r="A20" s="9">
        <v>42301</v>
      </c>
      <c r="B20" s="10" t="s">
        <v>32</v>
      </c>
      <c r="C20" s="12" t="s">
        <v>33</v>
      </c>
      <c r="E20" s="1">
        <v>180</v>
      </c>
      <c r="F20" s="2" t="s">
        <v>47</v>
      </c>
      <c r="G20" s="3">
        <v>2</v>
      </c>
    </row>
    <row r="21" spans="1:12" ht="29.25" customHeight="1">
      <c r="A21" s="9">
        <v>42315</v>
      </c>
      <c r="B21" s="10" t="s">
        <v>34</v>
      </c>
      <c r="C21" s="12" t="s">
        <v>78</v>
      </c>
      <c r="E21" s="1">
        <v>135</v>
      </c>
      <c r="F21" s="2" t="s">
        <v>46</v>
      </c>
      <c r="G21" s="3">
        <v>1.5</v>
      </c>
    </row>
    <row r="22" spans="1:12" ht="29.25" customHeight="1">
      <c r="A22" s="9">
        <v>42332</v>
      </c>
      <c r="B22" s="10" t="s">
        <v>35</v>
      </c>
      <c r="C22" s="12" t="s">
        <v>77</v>
      </c>
      <c r="E22" s="1">
        <v>90</v>
      </c>
      <c r="F22" s="2" t="s">
        <v>20</v>
      </c>
      <c r="G22" s="3">
        <v>1</v>
      </c>
    </row>
    <row r="23" spans="1:12" ht="29.25" customHeight="1">
      <c r="A23" s="9">
        <v>42334</v>
      </c>
      <c r="B23" s="10" t="s">
        <v>36</v>
      </c>
      <c r="C23" s="14" t="s">
        <v>79</v>
      </c>
      <c r="D23" s="13" t="s">
        <v>45</v>
      </c>
      <c r="E23" s="1">
        <v>90</v>
      </c>
      <c r="F23" s="2" t="s">
        <v>28</v>
      </c>
      <c r="G23" s="3">
        <v>1</v>
      </c>
    </row>
    <row r="24" spans="1:12" ht="29.25" customHeight="1">
      <c r="A24" s="9">
        <v>42336</v>
      </c>
      <c r="B24" s="10" t="s">
        <v>37</v>
      </c>
      <c r="C24" s="12" t="s">
        <v>38</v>
      </c>
      <c r="E24" s="1">
        <v>120</v>
      </c>
      <c r="F24" s="2" t="s">
        <v>18</v>
      </c>
      <c r="G24" s="3">
        <v>1</v>
      </c>
    </row>
    <row r="25" spans="1:12" ht="29.25" customHeight="1">
      <c r="A25" s="9">
        <v>42337</v>
      </c>
      <c r="B25" s="10" t="s">
        <v>39</v>
      </c>
      <c r="C25" s="12" t="s">
        <v>40</v>
      </c>
      <c r="E25" s="1">
        <v>180</v>
      </c>
      <c r="F25" s="2" t="s">
        <v>22</v>
      </c>
      <c r="G25" s="3">
        <v>1</v>
      </c>
      <c r="H25" s="2" t="s">
        <v>46</v>
      </c>
      <c r="I25" s="3">
        <v>1</v>
      </c>
      <c r="L25" s="7" t="s">
        <v>48</v>
      </c>
    </row>
    <row r="26" spans="1:12" ht="29.25" customHeight="1">
      <c r="A26" s="9">
        <v>42339</v>
      </c>
      <c r="B26" s="10" t="s">
        <v>41</v>
      </c>
      <c r="C26" s="12" t="s">
        <v>74</v>
      </c>
      <c r="E26" s="1">
        <v>90</v>
      </c>
      <c r="F26" s="2" t="s">
        <v>28</v>
      </c>
      <c r="G26" s="3">
        <v>1</v>
      </c>
    </row>
    <row r="27" spans="1:12" ht="29.25" customHeight="1">
      <c r="A27" s="9">
        <v>42342</v>
      </c>
      <c r="B27" s="10" t="s">
        <v>42</v>
      </c>
      <c r="C27" s="12" t="s">
        <v>75</v>
      </c>
      <c r="D27" s="13" t="s">
        <v>44</v>
      </c>
      <c r="E27" s="1">
        <v>90</v>
      </c>
      <c r="F27" s="2" t="s">
        <v>21</v>
      </c>
      <c r="G27" s="3">
        <v>1</v>
      </c>
    </row>
    <row r="28" spans="1:12" ht="29.25" customHeight="1">
      <c r="A28" s="9">
        <v>42358</v>
      </c>
      <c r="B28" s="10" t="s">
        <v>43</v>
      </c>
      <c r="C28" s="12" t="s">
        <v>76</v>
      </c>
      <c r="E28" s="1">
        <v>360</v>
      </c>
      <c r="F28" s="2" t="s">
        <v>88</v>
      </c>
      <c r="G28" s="3">
        <v>4</v>
      </c>
    </row>
    <row r="29" spans="1:12" ht="29.25" customHeight="1">
      <c r="A29" s="9">
        <v>42384</v>
      </c>
      <c r="B29" s="10" t="s">
        <v>80</v>
      </c>
      <c r="C29" s="12" t="s">
        <v>81</v>
      </c>
      <c r="D29" s="13" t="s">
        <v>44</v>
      </c>
      <c r="E29" s="1">
        <v>90</v>
      </c>
      <c r="F29" s="4" t="s">
        <v>86</v>
      </c>
      <c r="G29" s="3">
        <v>1</v>
      </c>
    </row>
    <row r="30" spans="1:12" ht="29.25" customHeight="1">
      <c r="A30" s="9">
        <v>42389</v>
      </c>
      <c r="B30" s="10" t="s">
        <v>82</v>
      </c>
      <c r="C30" s="12" t="s">
        <v>83</v>
      </c>
      <c r="D30" s="13" t="s">
        <v>44</v>
      </c>
      <c r="E30" s="1">
        <v>90</v>
      </c>
      <c r="F30" s="4" t="s">
        <v>87</v>
      </c>
      <c r="G30" s="3">
        <v>1</v>
      </c>
    </row>
    <row r="31" spans="1:12" ht="29.25" customHeight="1">
      <c r="A31" s="9">
        <v>42392</v>
      </c>
      <c r="B31" s="10" t="s">
        <v>84</v>
      </c>
      <c r="C31" s="12" t="s">
        <v>85</v>
      </c>
      <c r="E31" s="1">
        <v>180</v>
      </c>
      <c r="F31" s="15" t="s">
        <v>87</v>
      </c>
      <c r="G31" s="3">
        <v>2</v>
      </c>
    </row>
    <row r="32" spans="1:12" ht="29.25" customHeight="1">
      <c r="A32" s="9">
        <v>42406</v>
      </c>
      <c r="B32" s="10" t="s">
        <v>89</v>
      </c>
      <c r="C32" s="12" t="s">
        <v>90</v>
      </c>
      <c r="E32" s="1">
        <v>180</v>
      </c>
      <c r="F32" s="15" t="s">
        <v>99</v>
      </c>
      <c r="G32" s="3">
        <v>0.5</v>
      </c>
      <c r="H32" s="15" t="s">
        <v>101</v>
      </c>
      <c r="I32" s="3">
        <v>1</v>
      </c>
      <c r="J32" s="15" t="s">
        <v>103</v>
      </c>
      <c r="K32" s="3">
        <v>0.5</v>
      </c>
      <c r="L32" s="7" t="s">
        <v>48</v>
      </c>
    </row>
    <row r="33" spans="1:7" ht="29.25" customHeight="1">
      <c r="A33" s="9">
        <v>42412</v>
      </c>
      <c r="B33" s="10" t="s">
        <v>91</v>
      </c>
      <c r="C33" s="12" t="s">
        <v>92</v>
      </c>
      <c r="E33" s="1">
        <v>90</v>
      </c>
      <c r="F33" s="15" t="s">
        <v>103</v>
      </c>
      <c r="G33" s="3">
        <v>1</v>
      </c>
    </row>
    <row r="34" spans="1:7" ht="29.25" customHeight="1">
      <c r="A34" s="9">
        <v>42413</v>
      </c>
      <c r="B34" s="10" t="s">
        <v>93</v>
      </c>
      <c r="C34" s="12" t="s">
        <v>94</v>
      </c>
      <c r="E34" s="1">
        <v>140</v>
      </c>
      <c r="F34" s="15" t="s">
        <v>102</v>
      </c>
      <c r="G34" s="3">
        <v>1.5</v>
      </c>
    </row>
    <row r="35" spans="1:7" ht="29.25" customHeight="1">
      <c r="A35" s="9">
        <v>42420</v>
      </c>
      <c r="B35" s="10" t="s">
        <v>95</v>
      </c>
      <c r="C35" s="12" t="s">
        <v>96</v>
      </c>
      <c r="E35" s="1">
        <v>90</v>
      </c>
      <c r="F35" s="15" t="s">
        <v>100</v>
      </c>
      <c r="G35" s="3">
        <v>1</v>
      </c>
    </row>
    <row r="36" spans="1:7" ht="29.25" customHeight="1">
      <c r="A36" s="9">
        <v>42420</v>
      </c>
      <c r="B36" s="10" t="s">
        <v>97</v>
      </c>
      <c r="C36" s="12" t="s">
        <v>98</v>
      </c>
      <c r="E36" s="1">
        <v>90</v>
      </c>
      <c r="F36" s="15" t="s">
        <v>101</v>
      </c>
      <c r="G36" s="3">
        <v>1</v>
      </c>
    </row>
    <row r="37" spans="1:7" ht="29.25" customHeight="1">
      <c r="A37" s="9">
        <v>42431</v>
      </c>
      <c r="B37" s="10" t="s">
        <v>104</v>
      </c>
      <c r="C37" s="12" t="s">
        <v>111</v>
      </c>
      <c r="E37" s="1">
        <v>90</v>
      </c>
      <c r="F37" s="2" t="s">
        <v>20</v>
      </c>
      <c r="G37" s="3">
        <v>1</v>
      </c>
    </row>
    <row r="38" spans="1:7" ht="29.25" customHeight="1">
      <c r="A38" s="9">
        <v>42433</v>
      </c>
      <c r="B38" s="10" t="s">
        <v>108</v>
      </c>
      <c r="C38" s="12" t="s">
        <v>81</v>
      </c>
      <c r="D38" s="13" t="s">
        <v>44</v>
      </c>
      <c r="E38" s="1">
        <v>90</v>
      </c>
      <c r="F38" s="4" t="s">
        <v>87</v>
      </c>
      <c r="G38" s="3">
        <v>1</v>
      </c>
    </row>
    <row r="39" spans="1:7" ht="29.25" customHeight="1">
      <c r="A39" s="9">
        <v>42438</v>
      </c>
      <c r="B39" s="10" t="s">
        <v>105</v>
      </c>
      <c r="C39" s="12" t="s">
        <v>106</v>
      </c>
      <c r="E39" s="1">
        <v>90</v>
      </c>
      <c r="F39" s="4" t="s">
        <v>86</v>
      </c>
      <c r="G39" s="3">
        <v>1</v>
      </c>
    </row>
    <row r="40" spans="1:7" ht="29.25" customHeight="1">
      <c r="A40" s="9">
        <v>42439</v>
      </c>
      <c r="B40" s="10" t="s">
        <v>109</v>
      </c>
      <c r="C40" s="12" t="s">
        <v>112</v>
      </c>
      <c r="D40" s="13" t="s">
        <v>44</v>
      </c>
      <c r="E40" s="1">
        <v>90</v>
      </c>
      <c r="F40" s="4" t="s">
        <v>87</v>
      </c>
      <c r="G40" s="3">
        <v>1</v>
      </c>
    </row>
    <row r="41" spans="1:7" ht="29.25" customHeight="1">
      <c r="A41" s="9">
        <v>42441</v>
      </c>
      <c r="B41" s="10" t="s">
        <v>107</v>
      </c>
      <c r="C41" s="12" t="s">
        <v>110</v>
      </c>
      <c r="E41" s="1">
        <v>90</v>
      </c>
      <c r="F41" s="2" t="s">
        <v>113</v>
      </c>
      <c r="G41" s="3">
        <v>1</v>
      </c>
    </row>
  </sheetData>
  <phoneticPr fontId="2"/>
  <pageMargins left="0.25" right="0.25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0"/>
  <sheetViews>
    <sheetView workbookViewId="0">
      <selection activeCell="B17" sqref="A17:XFD18"/>
    </sheetView>
  </sheetViews>
  <sheetFormatPr defaultRowHeight="19.5" customHeight="1"/>
  <cols>
    <col min="1" max="1" width="11.125" style="41" bestFit="1" customWidth="1"/>
    <col min="2" max="17" width="6.125" style="41" customWidth="1"/>
    <col min="18" max="18" width="11.125" style="41" bestFit="1" customWidth="1"/>
    <col min="19" max="19" width="18.375" style="41" bestFit="1" customWidth="1"/>
    <col min="20" max="16384" width="9" style="41"/>
  </cols>
  <sheetData>
    <row r="1" spans="1:19" ht="19.5" customHeight="1">
      <c r="A1" s="87" t="s">
        <v>879</v>
      </c>
      <c r="S1" s="41" t="s">
        <v>905</v>
      </c>
    </row>
    <row r="2" spans="1:19" ht="19.5" customHeight="1">
      <c r="A2" s="88" t="s">
        <v>880</v>
      </c>
      <c r="B2" s="88" t="s">
        <v>870</v>
      </c>
      <c r="C2" s="88" t="s">
        <v>881</v>
      </c>
      <c r="D2" s="88" t="s">
        <v>882</v>
      </c>
      <c r="E2" s="88" t="s">
        <v>883</v>
      </c>
      <c r="F2" s="88" t="s">
        <v>884</v>
      </c>
      <c r="G2" s="88" t="s">
        <v>885</v>
      </c>
      <c r="H2" s="88" t="s">
        <v>886</v>
      </c>
      <c r="I2" s="88" t="s">
        <v>887</v>
      </c>
      <c r="J2" s="88" t="s">
        <v>99</v>
      </c>
      <c r="K2" s="88" t="s">
        <v>100</v>
      </c>
      <c r="L2" s="88" t="s">
        <v>101</v>
      </c>
      <c r="M2" s="88" t="s">
        <v>86</v>
      </c>
      <c r="N2" s="88" t="s">
        <v>102</v>
      </c>
      <c r="O2" s="88" t="s">
        <v>103</v>
      </c>
      <c r="P2" s="88" t="s">
        <v>87</v>
      </c>
      <c r="Q2" s="88" t="s">
        <v>454</v>
      </c>
      <c r="R2" s="88" t="s">
        <v>888</v>
      </c>
      <c r="S2" s="88" t="s">
        <v>889</v>
      </c>
    </row>
    <row r="3" spans="1:19" ht="19.5" customHeight="1">
      <c r="A3" s="112" t="s">
        <v>890</v>
      </c>
      <c r="B3" s="89">
        <v>1</v>
      </c>
      <c r="C3" s="89">
        <v>1</v>
      </c>
      <c r="D3" s="89">
        <v>0</v>
      </c>
      <c r="E3" s="89">
        <v>1</v>
      </c>
      <c r="F3" s="89">
        <v>1</v>
      </c>
      <c r="G3" s="89">
        <v>1</v>
      </c>
      <c r="H3" s="89">
        <v>0</v>
      </c>
      <c r="I3" s="89">
        <v>0</v>
      </c>
      <c r="J3" s="89">
        <v>2.5</v>
      </c>
      <c r="K3" s="89">
        <v>13.5</v>
      </c>
      <c r="L3" s="89">
        <v>7</v>
      </c>
      <c r="M3" s="89">
        <v>2</v>
      </c>
      <c r="N3" s="89">
        <v>3.5</v>
      </c>
      <c r="O3" s="89">
        <v>4.5</v>
      </c>
      <c r="P3" s="89">
        <v>9</v>
      </c>
      <c r="Q3" s="89">
        <v>5</v>
      </c>
      <c r="R3" s="114">
        <v>0</v>
      </c>
      <c r="S3" s="116">
        <v>52</v>
      </c>
    </row>
    <row r="4" spans="1:19" ht="19.5" customHeight="1">
      <c r="A4" s="113"/>
      <c r="B4" s="118">
        <v>2</v>
      </c>
      <c r="C4" s="118"/>
      <c r="D4" s="118"/>
      <c r="E4" s="118">
        <v>5.5</v>
      </c>
      <c r="F4" s="118"/>
      <c r="G4" s="118"/>
      <c r="H4" s="118"/>
      <c r="I4" s="118"/>
      <c r="J4" s="118"/>
      <c r="K4" s="118">
        <v>20.5</v>
      </c>
      <c r="L4" s="118"/>
      <c r="M4" s="118">
        <v>5.5</v>
      </c>
      <c r="N4" s="118"/>
      <c r="O4" s="118">
        <v>18.5</v>
      </c>
      <c r="P4" s="118"/>
      <c r="Q4" s="118"/>
      <c r="R4" s="115"/>
      <c r="S4" s="117"/>
    </row>
    <row r="5" spans="1:19" ht="19.5" customHeight="1">
      <c r="A5" s="112" t="s">
        <v>891</v>
      </c>
      <c r="B5" s="89">
        <v>2</v>
      </c>
      <c r="C5" s="89">
        <v>2</v>
      </c>
      <c r="D5" s="89">
        <v>1</v>
      </c>
      <c r="E5" s="89">
        <v>4</v>
      </c>
      <c r="F5" s="89">
        <v>0</v>
      </c>
      <c r="G5" s="89">
        <v>0</v>
      </c>
      <c r="H5" s="89">
        <v>0</v>
      </c>
      <c r="I5" s="89">
        <v>0</v>
      </c>
      <c r="J5" s="89">
        <v>4</v>
      </c>
      <c r="K5" s="89">
        <v>12.5</v>
      </c>
      <c r="L5" s="89">
        <v>13.5</v>
      </c>
      <c r="M5" s="89">
        <v>1</v>
      </c>
      <c r="N5" s="89">
        <v>6</v>
      </c>
      <c r="O5" s="89">
        <v>6</v>
      </c>
      <c r="P5" s="89">
        <v>16</v>
      </c>
      <c r="Q5" s="89">
        <v>2</v>
      </c>
      <c r="R5" s="89">
        <v>0</v>
      </c>
      <c r="S5" s="116">
        <v>70</v>
      </c>
    </row>
    <row r="6" spans="1:19" ht="19.5" customHeight="1">
      <c r="A6" s="113"/>
      <c r="B6" s="118">
        <v>5</v>
      </c>
      <c r="C6" s="118"/>
      <c r="D6" s="118"/>
      <c r="E6" s="118">
        <v>8</v>
      </c>
      <c r="F6" s="118"/>
      <c r="G6" s="118"/>
      <c r="H6" s="118"/>
      <c r="I6" s="118"/>
      <c r="J6" s="118"/>
      <c r="K6" s="118">
        <v>26</v>
      </c>
      <c r="L6" s="118"/>
      <c r="M6" s="118">
        <v>7</v>
      </c>
      <c r="N6" s="118"/>
      <c r="O6" s="118">
        <v>24</v>
      </c>
      <c r="P6" s="118"/>
      <c r="Q6" s="118"/>
      <c r="R6" s="90"/>
      <c r="S6" s="117"/>
    </row>
    <row r="7" spans="1:19" ht="19.5" customHeight="1">
      <c r="A7" s="112" t="s">
        <v>892</v>
      </c>
      <c r="B7" s="89">
        <v>2</v>
      </c>
      <c r="C7" s="89">
        <v>1</v>
      </c>
      <c r="D7" s="89">
        <v>1</v>
      </c>
      <c r="E7" s="89">
        <v>2</v>
      </c>
      <c r="F7" s="89">
        <v>0</v>
      </c>
      <c r="G7" s="89">
        <v>1</v>
      </c>
      <c r="H7" s="89">
        <v>0</v>
      </c>
      <c r="I7" s="89">
        <v>0</v>
      </c>
      <c r="J7" s="89">
        <v>0.5</v>
      </c>
      <c r="K7" s="89">
        <v>11</v>
      </c>
      <c r="L7" s="89">
        <v>13.5</v>
      </c>
      <c r="M7" s="89">
        <v>1</v>
      </c>
      <c r="N7" s="89">
        <v>7</v>
      </c>
      <c r="O7" s="89">
        <v>3</v>
      </c>
      <c r="P7" s="89">
        <v>13</v>
      </c>
      <c r="Q7" s="89">
        <v>3.5</v>
      </c>
      <c r="R7" s="114">
        <v>0</v>
      </c>
      <c r="S7" s="116">
        <v>59.5</v>
      </c>
    </row>
    <row r="8" spans="1:19" ht="19.5" customHeight="1">
      <c r="A8" s="113"/>
      <c r="B8" s="118">
        <v>4</v>
      </c>
      <c r="C8" s="118"/>
      <c r="D8" s="118"/>
      <c r="E8" s="118">
        <v>3.5</v>
      </c>
      <c r="F8" s="118"/>
      <c r="G8" s="118"/>
      <c r="H8" s="118"/>
      <c r="I8" s="118"/>
      <c r="J8" s="118"/>
      <c r="K8" s="118">
        <v>24.5</v>
      </c>
      <c r="L8" s="118"/>
      <c r="M8" s="118">
        <v>8</v>
      </c>
      <c r="N8" s="118"/>
      <c r="O8" s="118">
        <v>19.5</v>
      </c>
      <c r="P8" s="118"/>
      <c r="Q8" s="118"/>
      <c r="R8" s="115"/>
      <c r="S8" s="117"/>
    </row>
    <row r="9" spans="1:19" ht="19.5" customHeight="1">
      <c r="A9" s="112" t="s">
        <v>893</v>
      </c>
      <c r="B9" s="89">
        <v>2</v>
      </c>
      <c r="C9" s="89">
        <v>9</v>
      </c>
      <c r="D9" s="89">
        <v>1</v>
      </c>
      <c r="E9" s="89">
        <v>3.5</v>
      </c>
      <c r="F9" s="89">
        <v>0.5</v>
      </c>
      <c r="G9" s="89">
        <v>1.5</v>
      </c>
      <c r="H9" s="89">
        <v>1</v>
      </c>
      <c r="I9" s="89">
        <v>0</v>
      </c>
      <c r="J9" s="89">
        <v>4.5</v>
      </c>
      <c r="K9" s="89">
        <v>10</v>
      </c>
      <c r="L9" s="89">
        <v>11</v>
      </c>
      <c r="M9" s="89">
        <v>1</v>
      </c>
      <c r="N9" s="89">
        <v>6</v>
      </c>
      <c r="O9" s="89">
        <v>8</v>
      </c>
      <c r="P9" s="89">
        <v>12.5</v>
      </c>
      <c r="Q9" s="89">
        <v>8</v>
      </c>
      <c r="R9" s="114">
        <v>6.5</v>
      </c>
      <c r="S9" s="116">
        <v>86</v>
      </c>
    </row>
    <row r="10" spans="1:19" ht="19.5" customHeight="1">
      <c r="A10" s="113"/>
      <c r="B10" s="118">
        <v>12</v>
      </c>
      <c r="C10" s="118"/>
      <c r="D10" s="118"/>
      <c r="E10" s="118">
        <v>11</v>
      </c>
      <c r="F10" s="118"/>
      <c r="G10" s="118"/>
      <c r="H10" s="118"/>
      <c r="I10" s="118"/>
      <c r="J10" s="118"/>
      <c r="K10" s="118">
        <v>21</v>
      </c>
      <c r="L10" s="118"/>
      <c r="M10" s="118">
        <v>7</v>
      </c>
      <c r="N10" s="118"/>
      <c r="O10" s="118">
        <v>28.5</v>
      </c>
      <c r="P10" s="118"/>
      <c r="Q10" s="118"/>
      <c r="R10" s="115"/>
      <c r="S10" s="117"/>
    </row>
    <row r="11" spans="1:19" ht="19.5" customHeight="1">
      <c r="A11" s="112" t="s">
        <v>894</v>
      </c>
      <c r="B11" s="89">
        <v>1</v>
      </c>
      <c r="C11" s="89">
        <v>0</v>
      </c>
      <c r="D11" s="89">
        <v>1</v>
      </c>
      <c r="E11" s="89">
        <v>2.5</v>
      </c>
      <c r="F11" s="89">
        <v>0</v>
      </c>
      <c r="G11" s="89">
        <v>1</v>
      </c>
      <c r="H11" s="89">
        <v>0.5</v>
      </c>
      <c r="I11" s="89">
        <v>0</v>
      </c>
      <c r="J11" s="89">
        <v>2.5</v>
      </c>
      <c r="K11" s="89">
        <v>6</v>
      </c>
      <c r="L11" s="89">
        <v>9</v>
      </c>
      <c r="M11" s="89">
        <v>2</v>
      </c>
      <c r="N11" s="89">
        <v>2.5</v>
      </c>
      <c r="O11" s="89">
        <v>5.5</v>
      </c>
      <c r="P11" s="89">
        <v>15</v>
      </c>
      <c r="Q11" s="89">
        <v>3</v>
      </c>
      <c r="R11" s="114">
        <v>0</v>
      </c>
      <c r="S11" s="116">
        <f>SUM(B12:Q12)+R11</f>
        <v>51.5</v>
      </c>
    </row>
    <row r="12" spans="1:19" ht="19.5" customHeight="1">
      <c r="A12" s="113"/>
      <c r="B12" s="118">
        <f>SUM(B11:D11)</f>
        <v>2</v>
      </c>
      <c r="C12" s="118"/>
      <c r="D12" s="118"/>
      <c r="E12" s="118">
        <f>SUM(E11:J11)</f>
        <v>6.5</v>
      </c>
      <c r="F12" s="118"/>
      <c r="G12" s="118"/>
      <c r="H12" s="118"/>
      <c r="I12" s="118"/>
      <c r="J12" s="118"/>
      <c r="K12" s="118">
        <f>SUM(K11:L11)</f>
        <v>15</v>
      </c>
      <c r="L12" s="118"/>
      <c r="M12" s="118">
        <f>SUM(M11:N11)</f>
        <v>4.5</v>
      </c>
      <c r="N12" s="118"/>
      <c r="O12" s="118">
        <f>SUM(O11:Q11)</f>
        <v>23.5</v>
      </c>
      <c r="P12" s="118"/>
      <c r="Q12" s="118"/>
      <c r="R12" s="115"/>
      <c r="S12" s="117"/>
    </row>
    <row r="13" spans="1:19" ht="19.5" customHeight="1">
      <c r="A13" s="112" t="s">
        <v>895</v>
      </c>
      <c r="B13" s="89">
        <v>1</v>
      </c>
      <c r="C13" s="89">
        <v>1</v>
      </c>
      <c r="D13" s="89">
        <v>0</v>
      </c>
      <c r="E13" s="89">
        <v>0</v>
      </c>
      <c r="F13" s="89">
        <v>0</v>
      </c>
      <c r="G13" s="89">
        <v>1</v>
      </c>
      <c r="H13" s="89">
        <v>0</v>
      </c>
      <c r="I13" s="89">
        <v>0</v>
      </c>
      <c r="J13" s="89">
        <v>0</v>
      </c>
      <c r="K13" s="89">
        <v>0</v>
      </c>
      <c r="L13" s="89">
        <v>5.5</v>
      </c>
      <c r="M13" s="89">
        <v>1</v>
      </c>
      <c r="N13" s="89">
        <v>2.5</v>
      </c>
      <c r="O13" s="89">
        <v>2</v>
      </c>
      <c r="P13" s="89">
        <v>8.5</v>
      </c>
      <c r="Q13" s="89">
        <v>3</v>
      </c>
      <c r="R13" s="114">
        <v>0</v>
      </c>
      <c r="S13" s="116">
        <f>SUM(B14:Q14)+R13</f>
        <v>25.5</v>
      </c>
    </row>
    <row r="14" spans="1:19" ht="19.5" customHeight="1">
      <c r="A14" s="113"/>
      <c r="B14" s="118">
        <f>SUM(B13:D13)</f>
        <v>2</v>
      </c>
      <c r="C14" s="118"/>
      <c r="D14" s="118"/>
      <c r="E14" s="118">
        <f>SUM(E13:J13)</f>
        <v>1</v>
      </c>
      <c r="F14" s="118"/>
      <c r="G14" s="118"/>
      <c r="H14" s="118"/>
      <c r="I14" s="118"/>
      <c r="J14" s="118"/>
      <c r="K14" s="118">
        <f>SUM(K13:L13)</f>
        <v>5.5</v>
      </c>
      <c r="L14" s="118"/>
      <c r="M14" s="118">
        <f>SUM(M13:N13)</f>
        <v>3.5</v>
      </c>
      <c r="N14" s="118"/>
      <c r="O14" s="118">
        <f>SUM(O13:Q13)</f>
        <v>13.5</v>
      </c>
      <c r="P14" s="118"/>
      <c r="Q14" s="118"/>
      <c r="R14" s="115"/>
      <c r="S14" s="117"/>
    </row>
    <row r="15" spans="1:19" ht="19.5" customHeight="1">
      <c r="A15" s="112" t="s">
        <v>906</v>
      </c>
      <c r="B15" s="89">
        <v>1</v>
      </c>
      <c r="C15" s="89">
        <v>1</v>
      </c>
      <c r="D15" s="89">
        <v>1</v>
      </c>
      <c r="E15" s="89"/>
      <c r="F15" s="89"/>
      <c r="G15" s="89"/>
      <c r="H15" s="89"/>
      <c r="I15" s="89">
        <v>1.5</v>
      </c>
      <c r="J15" s="89">
        <v>1.5</v>
      </c>
      <c r="K15" s="89">
        <v>3</v>
      </c>
      <c r="L15" s="89">
        <v>6.5</v>
      </c>
      <c r="M15" s="89">
        <v>1</v>
      </c>
      <c r="N15" s="89">
        <v>2.5</v>
      </c>
      <c r="O15" s="89">
        <v>2.5</v>
      </c>
      <c r="P15" s="89">
        <v>9.5</v>
      </c>
      <c r="Q15" s="89">
        <v>1.5</v>
      </c>
      <c r="R15" s="114">
        <v>0</v>
      </c>
      <c r="S15" s="116">
        <f>SUM(B16:Q16)+R15</f>
        <v>32.5</v>
      </c>
    </row>
    <row r="16" spans="1:19" ht="19.5" customHeight="1">
      <c r="A16" s="113"/>
      <c r="B16" s="118">
        <f>SUM(B15:D15)</f>
        <v>3</v>
      </c>
      <c r="C16" s="118"/>
      <c r="D16" s="118"/>
      <c r="E16" s="118">
        <f>SUM(E15:J15)</f>
        <v>3</v>
      </c>
      <c r="F16" s="118"/>
      <c r="G16" s="118"/>
      <c r="H16" s="118"/>
      <c r="I16" s="118"/>
      <c r="J16" s="118"/>
      <c r="K16" s="118">
        <f>SUM(K15:L15)</f>
        <v>9.5</v>
      </c>
      <c r="L16" s="118"/>
      <c r="M16" s="118">
        <f>SUM(M15:N15)</f>
        <v>3.5</v>
      </c>
      <c r="N16" s="118"/>
      <c r="O16" s="118">
        <f>SUM(O15:Q15)</f>
        <v>13.5</v>
      </c>
      <c r="P16" s="118"/>
      <c r="Q16" s="118"/>
      <c r="R16" s="115"/>
      <c r="S16" s="117"/>
    </row>
    <row r="17" spans="1:20" ht="19.5" customHeight="1">
      <c r="A17" s="112" t="s">
        <v>907</v>
      </c>
      <c r="B17" s="89">
        <v>1</v>
      </c>
      <c r="C17" s="89">
        <v>1</v>
      </c>
      <c r="D17" s="89">
        <v>0</v>
      </c>
      <c r="E17" s="89"/>
      <c r="F17" s="89"/>
      <c r="G17" s="89"/>
      <c r="H17" s="89"/>
      <c r="I17" s="89">
        <v>0.5</v>
      </c>
      <c r="J17" s="89">
        <v>3.5</v>
      </c>
      <c r="K17" s="89">
        <v>3.5</v>
      </c>
      <c r="L17" s="89">
        <v>4.5</v>
      </c>
      <c r="M17" s="89">
        <v>3</v>
      </c>
      <c r="N17" s="89">
        <v>2.5</v>
      </c>
      <c r="O17" s="89">
        <v>2.5</v>
      </c>
      <c r="P17" s="89">
        <v>10.5</v>
      </c>
      <c r="Q17" s="89">
        <v>2.5</v>
      </c>
      <c r="R17" s="114">
        <v>0</v>
      </c>
      <c r="S17" s="116">
        <f>SUM(B18:Q18)+R17</f>
        <v>35</v>
      </c>
    </row>
    <row r="18" spans="1:20" ht="19.5" customHeight="1">
      <c r="A18" s="113"/>
      <c r="B18" s="118">
        <f>SUM(B17:D17)</f>
        <v>2</v>
      </c>
      <c r="C18" s="118"/>
      <c r="D18" s="118"/>
      <c r="E18" s="118">
        <f>SUM(E17:J17)</f>
        <v>4</v>
      </c>
      <c r="F18" s="118"/>
      <c r="G18" s="118"/>
      <c r="H18" s="118"/>
      <c r="I18" s="118"/>
      <c r="J18" s="118"/>
      <c r="K18" s="118">
        <f>SUM(K17:L17)</f>
        <v>8</v>
      </c>
      <c r="L18" s="118"/>
      <c r="M18" s="118">
        <f>SUM(M17:N17)</f>
        <v>5.5</v>
      </c>
      <c r="N18" s="118"/>
      <c r="O18" s="118">
        <f>SUM(O17:Q17)</f>
        <v>15.5</v>
      </c>
      <c r="P18" s="118"/>
      <c r="Q18" s="118"/>
      <c r="R18" s="115"/>
      <c r="S18" s="117"/>
    </row>
    <row r="19" spans="1:20" ht="19.5" customHeight="1">
      <c r="A19" s="120"/>
      <c r="B19" s="121" t="s">
        <v>896</v>
      </c>
      <c r="C19" s="121"/>
      <c r="D19" s="121"/>
      <c r="E19" s="121" t="s">
        <v>897</v>
      </c>
      <c r="F19" s="121"/>
      <c r="G19" s="121"/>
      <c r="H19" s="121"/>
      <c r="I19" s="121"/>
      <c r="J19" s="121"/>
      <c r="K19" s="121" t="s">
        <v>898</v>
      </c>
      <c r="L19" s="121"/>
      <c r="M19" s="121" t="s">
        <v>898</v>
      </c>
      <c r="N19" s="121"/>
      <c r="O19" s="121" t="s">
        <v>898</v>
      </c>
      <c r="P19" s="121"/>
      <c r="Q19" s="121"/>
      <c r="R19" s="91"/>
      <c r="S19" s="91" t="s">
        <v>899</v>
      </c>
    </row>
    <row r="20" spans="1:20" ht="19.5" customHeight="1">
      <c r="A20" s="121"/>
      <c r="B20" s="119" t="s">
        <v>900</v>
      </c>
      <c r="C20" s="119"/>
      <c r="D20" s="119"/>
      <c r="E20" s="119" t="s">
        <v>901</v>
      </c>
      <c r="F20" s="119"/>
      <c r="G20" s="119"/>
      <c r="H20" s="119"/>
      <c r="I20" s="119"/>
      <c r="J20" s="119"/>
      <c r="K20" s="119" t="s">
        <v>901</v>
      </c>
      <c r="L20" s="119"/>
      <c r="M20" s="119" t="s">
        <v>901</v>
      </c>
      <c r="N20" s="119"/>
      <c r="O20" s="119" t="s">
        <v>902</v>
      </c>
      <c r="P20" s="119"/>
      <c r="Q20" s="119"/>
      <c r="R20" s="92"/>
      <c r="S20" s="92" t="s">
        <v>903</v>
      </c>
      <c r="T20" s="87" t="s">
        <v>904</v>
      </c>
    </row>
  </sheetData>
  <mergeCells count="74">
    <mergeCell ref="A13:A14"/>
    <mergeCell ref="R13:R14"/>
    <mergeCell ref="S13:S14"/>
    <mergeCell ref="B14:D14"/>
    <mergeCell ref="E14:J14"/>
    <mergeCell ref="K14:L14"/>
    <mergeCell ref="M14:N14"/>
    <mergeCell ref="O14:Q14"/>
    <mergeCell ref="A15:A16"/>
    <mergeCell ref="R15:R16"/>
    <mergeCell ref="S15:S16"/>
    <mergeCell ref="B16:D16"/>
    <mergeCell ref="E16:J16"/>
    <mergeCell ref="K16:L16"/>
    <mergeCell ref="M16:N16"/>
    <mergeCell ref="O16:Q16"/>
    <mergeCell ref="E20:J20"/>
    <mergeCell ref="K20:L20"/>
    <mergeCell ref="M20:N20"/>
    <mergeCell ref="A17:A18"/>
    <mergeCell ref="R17:R18"/>
    <mergeCell ref="O20:Q20"/>
    <mergeCell ref="A19:A20"/>
    <mergeCell ref="B19:D19"/>
    <mergeCell ref="E19:J19"/>
    <mergeCell ref="K19:L19"/>
    <mergeCell ref="M19:N19"/>
    <mergeCell ref="O19:Q19"/>
    <mergeCell ref="B20:D20"/>
    <mergeCell ref="S17:S18"/>
    <mergeCell ref="B18:D18"/>
    <mergeCell ref="E18:J18"/>
    <mergeCell ref="K18:L18"/>
    <mergeCell ref="M18:N18"/>
    <mergeCell ref="O18:Q18"/>
    <mergeCell ref="A11:A12"/>
    <mergeCell ref="R11:R12"/>
    <mergeCell ref="S11:S12"/>
    <mergeCell ref="B12:D12"/>
    <mergeCell ref="E12:J12"/>
    <mergeCell ref="K12:L12"/>
    <mergeCell ref="M12:N12"/>
    <mergeCell ref="O12:Q12"/>
    <mergeCell ref="A9:A10"/>
    <mergeCell ref="R9:R10"/>
    <mergeCell ref="S9:S10"/>
    <mergeCell ref="B10:D10"/>
    <mergeCell ref="E10:J10"/>
    <mergeCell ref="K10:L10"/>
    <mergeCell ref="M10:N10"/>
    <mergeCell ref="O10:Q10"/>
    <mergeCell ref="A7:A8"/>
    <mergeCell ref="R7:R8"/>
    <mergeCell ref="S7:S8"/>
    <mergeCell ref="B8:D8"/>
    <mergeCell ref="E8:J8"/>
    <mergeCell ref="K8:L8"/>
    <mergeCell ref="M8:N8"/>
    <mergeCell ref="O8:Q8"/>
    <mergeCell ref="A5:A6"/>
    <mergeCell ref="S5:S6"/>
    <mergeCell ref="B6:D6"/>
    <mergeCell ref="E6:J6"/>
    <mergeCell ref="K6:L6"/>
    <mergeCell ref="M6:N6"/>
    <mergeCell ref="O6:Q6"/>
    <mergeCell ref="A3:A4"/>
    <mergeCell ref="R3:R4"/>
    <mergeCell ref="S3:S4"/>
    <mergeCell ref="B4:D4"/>
    <mergeCell ref="E4:J4"/>
    <mergeCell ref="K4:L4"/>
    <mergeCell ref="M4:N4"/>
    <mergeCell ref="O4:Q4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6"/>
  <sheetViews>
    <sheetView zoomScaleNormal="100" workbookViewId="0">
      <pane ySplit="1" topLeftCell="A2" activePane="bottomLeft" state="frozen"/>
      <selection pane="bottomLeft" activeCell="F6" sqref="F6"/>
    </sheetView>
  </sheetViews>
  <sheetFormatPr defaultRowHeight="27" customHeight="1"/>
  <cols>
    <col min="1" max="1" width="13" style="16" bestFit="1" customWidth="1"/>
    <col min="2" max="2" width="14" style="10" customWidth="1"/>
    <col min="3" max="3" width="49.25" style="12" bestFit="1" customWidth="1"/>
    <col min="4" max="4" width="15.125" style="10" bestFit="1" customWidth="1"/>
    <col min="5" max="5" width="9" style="10" bestFit="1" customWidth="1"/>
    <col min="6" max="6" width="9" style="15" bestFit="1" customWidth="1"/>
    <col min="7" max="7" width="7.125" style="1" bestFit="1" customWidth="1"/>
    <col min="8" max="8" width="9" style="10" bestFit="1" customWidth="1"/>
    <col min="9" max="9" width="7.125" style="1" bestFit="1" customWidth="1"/>
    <col min="10" max="10" width="9" style="10" bestFit="1" customWidth="1"/>
    <col min="11" max="11" width="7.125" style="1" bestFit="1" customWidth="1"/>
    <col min="12" max="12" width="11.875" style="1" bestFit="1" customWidth="1"/>
    <col min="13" max="13" width="19.5" style="6" customWidth="1"/>
    <col min="14" max="16384" width="9" style="6"/>
  </cols>
  <sheetData>
    <row r="1" spans="1:12" s="1" customFormat="1" ht="27" customHeight="1">
      <c r="A1" s="16" t="s">
        <v>49</v>
      </c>
      <c r="B1" s="10" t="s">
        <v>50</v>
      </c>
      <c r="C1" s="11" t="s">
        <v>51</v>
      </c>
      <c r="D1" s="10" t="s">
        <v>52</v>
      </c>
      <c r="E1" s="32" t="s">
        <v>256</v>
      </c>
      <c r="F1" s="10" t="s">
        <v>136</v>
      </c>
      <c r="G1" s="1" t="s">
        <v>232</v>
      </c>
      <c r="H1" s="10" t="s">
        <v>136</v>
      </c>
      <c r="I1" s="1" t="s">
        <v>232</v>
      </c>
      <c r="J1" s="10" t="s">
        <v>136</v>
      </c>
      <c r="K1" s="1" t="s">
        <v>232</v>
      </c>
    </row>
    <row r="2" spans="1:12" ht="27" customHeight="1">
      <c r="A2" s="16">
        <v>42469</v>
      </c>
      <c r="B2" s="27" t="s">
        <v>114</v>
      </c>
      <c r="C2" s="28" t="s">
        <v>259</v>
      </c>
      <c r="E2" s="10">
        <f>60*2+30</f>
        <v>150</v>
      </c>
      <c r="F2" s="15" t="s">
        <v>238</v>
      </c>
      <c r="G2" s="3">
        <v>0.5</v>
      </c>
      <c r="H2" s="15" t="s">
        <v>239</v>
      </c>
      <c r="I2" s="3">
        <v>1</v>
      </c>
      <c r="J2" s="15"/>
      <c r="K2" s="4"/>
      <c r="L2" s="7" t="s">
        <v>133</v>
      </c>
    </row>
    <row r="3" spans="1:12" ht="27" customHeight="1">
      <c r="A3" s="16">
        <v>42474</v>
      </c>
      <c r="B3" s="27" t="s">
        <v>115</v>
      </c>
      <c r="C3" s="28" t="s">
        <v>197</v>
      </c>
      <c r="E3" s="10">
        <f>60+45</f>
        <v>105</v>
      </c>
      <c r="F3" s="15" t="s">
        <v>163</v>
      </c>
      <c r="G3" s="3">
        <v>1</v>
      </c>
      <c r="H3" s="15"/>
      <c r="I3" s="4"/>
      <c r="J3" s="15"/>
      <c r="K3" s="4"/>
      <c r="L3" s="4"/>
    </row>
    <row r="4" spans="1:12" ht="31.5" customHeight="1">
      <c r="A4" s="16">
        <v>42487</v>
      </c>
      <c r="B4" s="27" t="s">
        <v>116</v>
      </c>
      <c r="C4" s="28" t="s">
        <v>198</v>
      </c>
      <c r="E4" s="10">
        <v>90</v>
      </c>
      <c r="F4" s="15" t="s">
        <v>169</v>
      </c>
      <c r="G4" s="3">
        <v>1</v>
      </c>
      <c r="H4" s="15"/>
      <c r="I4" s="4"/>
      <c r="J4" s="15"/>
      <c r="K4" s="4"/>
      <c r="L4" s="4"/>
    </row>
    <row r="5" spans="1:12" ht="27" customHeight="1">
      <c r="A5" s="16">
        <v>42516</v>
      </c>
      <c r="B5" s="27" t="s">
        <v>117</v>
      </c>
      <c r="C5" s="28" t="s">
        <v>199</v>
      </c>
      <c r="D5" s="10" t="s">
        <v>56</v>
      </c>
      <c r="E5" s="10">
        <v>90</v>
      </c>
      <c r="F5" s="15" t="s">
        <v>240</v>
      </c>
      <c r="G5" s="3">
        <v>0.5</v>
      </c>
      <c r="H5" s="15" t="s">
        <v>103</v>
      </c>
      <c r="I5" s="3">
        <v>0.5</v>
      </c>
      <c r="J5" s="15"/>
      <c r="K5" s="4"/>
      <c r="L5" s="7" t="s">
        <v>134</v>
      </c>
    </row>
    <row r="6" spans="1:12" ht="27" customHeight="1">
      <c r="A6" s="16">
        <v>42521</v>
      </c>
      <c r="B6" s="27" t="s">
        <v>118</v>
      </c>
      <c r="C6" s="28" t="s">
        <v>200</v>
      </c>
      <c r="E6" s="10">
        <v>90</v>
      </c>
      <c r="F6" s="15" t="s">
        <v>228</v>
      </c>
      <c r="G6" s="3">
        <v>1</v>
      </c>
      <c r="H6" s="15"/>
      <c r="I6" s="4"/>
      <c r="J6" s="15"/>
      <c r="K6" s="4"/>
      <c r="L6" s="4"/>
    </row>
    <row r="7" spans="1:12" ht="27" customHeight="1">
      <c r="A7" s="16">
        <v>42531</v>
      </c>
      <c r="B7" s="27" t="s">
        <v>119</v>
      </c>
      <c r="C7" s="28" t="s">
        <v>201</v>
      </c>
      <c r="D7" s="10" t="s">
        <v>58</v>
      </c>
      <c r="E7" s="10">
        <v>90</v>
      </c>
      <c r="F7" s="15" t="s">
        <v>161</v>
      </c>
      <c r="G7" s="3">
        <v>0.5</v>
      </c>
      <c r="H7" s="15" t="s">
        <v>239</v>
      </c>
      <c r="I7" s="3">
        <v>0.5</v>
      </c>
      <c r="J7" s="15"/>
      <c r="K7" s="4"/>
      <c r="L7" s="7" t="s">
        <v>134</v>
      </c>
    </row>
    <row r="8" spans="1:12" ht="27" customHeight="1">
      <c r="A8" s="16">
        <v>42533</v>
      </c>
      <c r="B8" s="27" t="s">
        <v>120</v>
      </c>
      <c r="C8" s="28" t="s">
        <v>258</v>
      </c>
      <c r="E8" s="10">
        <v>90</v>
      </c>
      <c r="F8" s="15" t="s">
        <v>163</v>
      </c>
      <c r="G8" s="3">
        <v>1</v>
      </c>
      <c r="H8" s="15"/>
      <c r="I8" s="4"/>
      <c r="J8" s="15"/>
      <c r="K8" s="4"/>
      <c r="L8" s="4"/>
    </row>
    <row r="9" spans="1:12" ht="27" customHeight="1">
      <c r="A9" s="16">
        <v>42551</v>
      </c>
      <c r="B9" s="27" t="s">
        <v>121</v>
      </c>
      <c r="C9" s="28" t="s">
        <v>199</v>
      </c>
      <c r="D9" s="10" t="s">
        <v>56</v>
      </c>
      <c r="E9" s="10">
        <v>90</v>
      </c>
      <c r="F9" s="15" t="s">
        <v>241</v>
      </c>
      <c r="G9" s="3">
        <v>0.5</v>
      </c>
      <c r="H9" s="15" t="s">
        <v>103</v>
      </c>
      <c r="I9" s="3">
        <v>0.5</v>
      </c>
      <c r="J9" s="15"/>
      <c r="K9" s="4"/>
      <c r="L9" s="7" t="s">
        <v>134</v>
      </c>
    </row>
    <row r="10" spans="1:12" ht="27" customHeight="1">
      <c r="A10" s="16">
        <v>42553</v>
      </c>
      <c r="B10" s="27" t="s">
        <v>122</v>
      </c>
      <c r="C10" s="28" t="s">
        <v>202</v>
      </c>
      <c r="E10" s="10">
        <f>60*3</f>
        <v>180</v>
      </c>
      <c r="F10" s="15" t="s">
        <v>242</v>
      </c>
      <c r="G10" s="3">
        <v>2</v>
      </c>
    </row>
    <row r="11" spans="1:12" ht="27" customHeight="1">
      <c r="A11" s="16">
        <v>42553</v>
      </c>
      <c r="B11" s="27" t="s">
        <v>123</v>
      </c>
      <c r="C11" s="28" t="s">
        <v>257</v>
      </c>
      <c r="E11" s="10">
        <f>6*60</f>
        <v>360</v>
      </c>
      <c r="F11" s="15" t="s">
        <v>229</v>
      </c>
      <c r="G11" s="3">
        <v>1</v>
      </c>
      <c r="H11" s="15" t="s">
        <v>243</v>
      </c>
      <c r="I11" s="3">
        <v>1</v>
      </c>
      <c r="J11" s="15" t="s">
        <v>244</v>
      </c>
      <c r="K11" s="3">
        <v>2</v>
      </c>
      <c r="L11" s="7" t="s">
        <v>26</v>
      </c>
    </row>
    <row r="12" spans="1:12" ht="27" customHeight="1">
      <c r="A12" s="16">
        <v>42554</v>
      </c>
      <c r="B12" s="27" t="s">
        <v>124</v>
      </c>
      <c r="C12" s="28" t="s">
        <v>203</v>
      </c>
      <c r="E12" s="10">
        <f>6*60</f>
        <v>360</v>
      </c>
      <c r="F12" s="15" t="s">
        <v>161</v>
      </c>
      <c r="G12" s="3">
        <v>4</v>
      </c>
    </row>
    <row r="13" spans="1:12" ht="27" customHeight="1">
      <c r="A13" s="16">
        <v>42558</v>
      </c>
      <c r="B13" s="27" t="s">
        <v>125</v>
      </c>
      <c r="C13" s="28" t="s">
        <v>204</v>
      </c>
      <c r="E13" s="10">
        <v>90</v>
      </c>
      <c r="F13" s="15" t="s">
        <v>163</v>
      </c>
      <c r="G13" s="3">
        <v>1</v>
      </c>
    </row>
    <row r="14" spans="1:12" ht="27" customHeight="1">
      <c r="A14" s="16">
        <v>42567</v>
      </c>
      <c r="B14" s="27" t="s">
        <v>126</v>
      </c>
      <c r="C14" s="28" t="s">
        <v>205</v>
      </c>
      <c r="E14" s="10">
        <f>60*2+30</f>
        <v>150</v>
      </c>
      <c r="F14" s="15" t="s">
        <v>137</v>
      </c>
      <c r="G14" s="3">
        <v>1.5</v>
      </c>
    </row>
    <row r="15" spans="1:12" ht="27" customHeight="1">
      <c r="A15" s="16">
        <v>42579</v>
      </c>
      <c r="B15" s="27" t="s">
        <v>127</v>
      </c>
      <c r="C15" s="28" t="s">
        <v>206</v>
      </c>
      <c r="E15" s="10">
        <f>60+45</f>
        <v>105</v>
      </c>
      <c r="F15" s="15" t="s">
        <v>230</v>
      </c>
      <c r="G15" s="3">
        <v>1</v>
      </c>
    </row>
    <row r="16" spans="1:12" ht="27" customHeight="1">
      <c r="A16" s="16">
        <v>42586</v>
      </c>
      <c r="B16" s="27" t="s">
        <v>128</v>
      </c>
      <c r="C16" s="28" t="s">
        <v>207</v>
      </c>
      <c r="E16" s="10">
        <v>90</v>
      </c>
      <c r="F16" s="15" t="s">
        <v>230</v>
      </c>
      <c r="G16" s="3">
        <v>1</v>
      </c>
    </row>
    <row r="17" spans="1:12" ht="27" customHeight="1">
      <c r="A17" s="16">
        <v>42603</v>
      </c>
      <c r="B17" s="27" t="s">
        <v>129</v>
      </c>
      <c r="C17" s="28" t="s">
        <v>208</v>
      </c>
      <c r="E17" s="10">
        <v>360</v>
      </c>
      <c r="F17" s="15" t="s">
        <v>165</v>
      </c>
      <c r="G17" s="3">
        <v>3</v>
      </c>
      <c r="H17" s="15" t="s">
        <v>239</v>
      </c>
      <c r="I17" s="3">
        <v>0.5</v>
      </c>
      <c r="L17" s="7" t="s">
        <v>135</v>
      </c>
    </row>
    <row r="18" spans="1:12" ht="27" customHeight="1">
      <c r="A18" s="16">
        <v>42607</v>
      </c>
      <c r="B18" s="27" t="s">
        <v>130</v>
      </c>
      <c r="C18" s="28" t="s">
        <v>209</v>
      </c>
      <c r="D18" s="13" t="s">
        <v>45</v>
      </c>
      <c r="E18" s="10">
        <v>120</v>
      </c>
      <c r="F18" s="15" t="s">
        <v>164</v>
      </c>
      <c r="G18" s="3">
        <v>1</v>
      </c>
    </row>
    <row r="19" spans="1:12" ht="27" customHeight="1">
      <c r="A19" s="16">
        <v>42609</v>
      </c>
      <c r="B19" s="27" t="s">
        <v>131</v>
      </c>
      <c r="C19" s="28" t="s">
        <v>210</v>
      </c>
      <c r="E19" s="10">
        <v>120</v>
      </c>
      <c r="F19" s="15" t="s">
        <v>233</v>
      </c>
      <c r="G19" s="3">
        <v>1</v>
      </c>
    </row>
    <row r="20" spans="1:12" ht="27" customHeight="1">
      <c r="A20" s="16">
        <v>42611</v>
      </c>
      <c r="B20" s="27" t="s">
        <v>132</v>
      </c>
      <c r="C20" s="28" t="s">
        <v>211</v>
      </c>
      <c r="E20" s="10">
        <v>90</v>
      </c>
      <c r="F20" s="15" t="s">
        <v>245</v>
      </c>
      <c r="G20" s="3">
        <v>1</v>
      </c>
    </row>
    <row r="21" spans="1:12" s="20" customFormat="1" ht="27" customHeight="1">
      <c r="A21" s="17">
        <v>42620</v>
      </c>
      <c r="B21" s="27" t="s">
        <v>146</v>
      </c>
      <c r="C21" s="28" t="s">
        <v>212</v>
      </c>
      <c r="D21" s="18"/>
      <c r="E21" s="10">
        <v>90</v>
      </c>
      <c r="F21" s="15" t="s">
        <v>230</v>
      </c>
      <c r="G21" s="3">
        <v>1</v>
      </c>
      <c r="H21" s="18"/>
      <c r="I21" s="19"/>
      <c r="J21" s="18"/>
      <c r="K21" s="19"/>
      <c r="L21" s="19"/>
    </row>
    <row r="22" spans="1:12" s="20" customFormat="1" ht="27" customHeight="1">
      <c r="A22" s="17">
        <v>42623</v>
      </c>
      <c r="B22" s="27" t="s">
        <v>147</v>
      </c>
      <c r="C22" s="29" t="s">
        <v>213</v>
      </c>
      <c r="D22" s="18"/>
      <c r="E22" s="10">
        <v>90</v>
      </c>
      <c r="F22" s="15" t="s">
        <v>246</v>
      </c>
      <c r="G22" s="3">
        <v>1</v>
      </c>
      <c r="H22" s="18"/>
      <c r="I22" s="19"/>
      <c r="J22" s="18"/>
      <c r="K22" s="19"/>
      <c r="L22" s="19"/>
    </row>
    <row r="23" spans="1:12" s="20" customFormat="1" ht="27" customHeight="1">
      <c r="A23" s="17">
        <v>42638</v>
      </c>
      <c r="B23" s="27" t="s">
        <v>148</v>
      </c>
      <c r="C23" s="29" t="s">
        <v>224</v>
      </c>
      <c r="D23" s="18"/>
      <c r="E23" s="18">
        <v>150</v>
      </c>
      <c r="F23" s="22" t="s">
        <v>234</v>
      </c>
      <c r="G23" s="3">
        <v>0.5</v>
      </c>
      <c r="H23" s="15" t="s">
        <v>230</v>
      </c>
      <c r="I23" s="3">
        <v>1</v>
      </c>
      <c r="J23" s="18"/>
      <c r="K23" s="19"/>
      <c r="L23" s="7" t="s">
        <v>133</v>
      </c>
    </row>
    <row r="24" spans="1:12" s="20" customFormat="1" ht="27" customHeight="1">
      <c r="A24" s="17">
        <v>42644</v>
      </c>
      <c r="B24" s="27" t="s">
        <v>149</v>
      </c>
      <c r="C24" s="21" t="s">
        <v>138</v>
      </c>
      <c r="D24" s="18"/>
      <c r="E24" s="18">
        <v>120</v>
      </c>
      <c r="F24" s="23" t="s">
        <v>166</v>
      </c>
      <c r="G24" s="3">
        <v>1</v>
      </c>
      <c r="H24" s="18"/>
      <c r="I24" s="19"/>
      <c r="J24" s="18"/>
      <c r="K24" s="19"/>
      <c r="L24" s="19"/>
    </row>
    <row r="25" spans="1:12" s="20" customFormat="1" ht="27" customHeight="1">
      <c r="A25" s="17">
        <v>42656</v>
      </c>
      <c r="B25" s="27" t="s">
        <v>150</v>
      </c>
      <c r="C25" s="21" t="s">
        <v>139</v>
      </c>
      <c r="D25" s="10" t="s">
        <v>56</v>
      </c>
      <c r="E25" s="18">
        <v>90</v>
      </c>
      <c r="F25" s="23" t="s">
        <v>226</v>
      </c>
      <c r="G25" s="3">
        <v>1</v>
      </c>
      <c r="H25" s="18"/>
      <c r="I25" s="19"/>
      <c r="J25" s="18"/>
      <c r="K25" s="19"/>
      <c r="L25" s="19"/>
    </row>
    <row r="26" spans="1:12" s="20" customFormat="1" ht="27" customHeight="1">
      <c r="A26" s="17">
        <v>42660</v>
      </c>
      <c r="B26" s="27" t="s">
        <v>151</v>
      </c>
      <c r="C26" s="21" t="s">
        <v>81</v>
      </c>
      <c r="D26" s="10" t="s">
        <v>56</v>
      </c>
      <c r="E26" s="18">
        <v>90</v>
      </c>
      <c r="F26" s="23" t="s">
        <v>166</v>
      </c>
      <c r="G26" s="3">
        <v>0.5</v>
      </c>
      <c r="H26" s="15" t="s">
        <v>163</v>
      </c>
      <c r="I26" s="3">
        <v>0.5</v>
      </c>
      <c r="J26" s="18"/>
      <c r="K26" s="19"/>
      <c r="L26" s="7" t="s">
        <v>134</v>
      </c>
    </row>
    <row r="27" spans="1:12" ht="27" customHeight="1">
      <c r="A27" s="16">
        <v>42661</v>
      </c>
      <c r="B27" s="31" t="s">
        <v>152</v>
      </c>
      <c r="C27" s="28" t="s">
        <v>214</v>
      </c>
      <c r="E27" s="10">
        <v>90</v>
      </c>
      <c r="F27" s="15" t="s">
        <v>247</v>
      </c>
      <c r="G27" s="3">
        <v>1</v>
      </c>
    </row>
    <row r="28" spans="1:12" ht="27" customHeight="1">
      <c r="A28" s="16">
        <v>42662</v>
      </c>
      <c r="B28" s="31" t="s">
        <v>153</v>
      </c>
      <c r="C28" s="12" t="s">
        <v>140</v>
      </c>
      <c r="D28" s="10" t="s">
        <v>56</v>
      </c>
      <c r="E28" s="10">
        <v>90</v>
      </c>
      <c r="F28" s="15" t="s">
        <v>168</v>
      </c>
      <c r="G28" s="3">
        <v>1</v>
      </c>
    </row>
    <row r="29" spans="1:12" ht="27" customHeight="1">
      <c r="A29" s="16">
        <v>42679</v>
      </c>
      <c r="B29" s="31" t="s">
        <v>154</v>
      </c>
      <c r="C29" s="12" t="s">
        <v>141</v>
      </c>
      <c r="E29" s="10">
        <v>120</v>
      </c>
      <c r="F29" s="15" t="s">
        <v>227</v>
      </c>
      <c r="G29" s="3">
        <v>1</v>
      </c>
    </row>
    <row r="30" spans="1:12" ht="27" customHeight="1">
      <c r="A30" s="16">
        <v>42685</v>
      </c>
      <c r="B30" s="31" t="s">
        <v>155</v>
      </c>
      <c r="C30" s="12" t="s">
        <v>142</v>
      </c>
      <c r="D30" s="10" t="s">
        <v>56</v>
      </c>
      <c r="E30" s="10">
        <v>90</v>
      </c>
      <c r="F30" s="15" t="s">
        <v>248</v>
      </c>
      <c r="G30" s="3">
        <v>1</v>
      </c>
    </row>
    <row r="31" spans="1:12" ht="27" customHeight="1">
      <c r="A31" s="16">
        <v>42686</v>
      </c>
      <c r="B31" s="31" t="s">
        <v>156</v>
      </c>
      <c r="C31" s="12" t="s">
        <v>143</v>
      </c>
      <c r="E31" s="10">
        <v>180</v>
      </c>
      <c r="F31" s="24" t="s">
        <v>249</v>
      </c>
      <c r="G31" s="3">
        <v>1</v>
      </c>
      <c r="H31" s="24" t="s">
        <v>231</v>
      </c>
      <c r="I31" s="3">
        <v>1</v>
      </c>
      <c r="L31" s="7" t="s">
        <v>48</v>
      </c>
    </row>
    <row r="32" spans="1:12" ht="27" customHeight="1">
      <c r="A32" s="16">
        <v>42691</v>
      </c>
      <c r="B32" s="31" t="s">
        <v>157</v>
      </c>
      <c r="C32" s="12" t="s">
        <v>144</v>
      </c>
      <c r="E32" s="10">
        <v>90</v>
      </c>
      <c r="F32" s="15" t="s">
        <v>250</v>
      </c>
      <c r="G32" s="3">
        <v>1</v>
      </c>
    </row>
    <row r="33" spans="1:13" ht="27" customHeight="1">
      <c r="A33" s="16">
        <v>42698</v>
      </c>
      <c r="B33" s="31" t="s">
        <v>158</v>
      </c>
      <c r="C33" s="12" t="s">
        <v>145</v>
      </c>
      <c r="D33" s="13" t="s">
        <v>45</v>
      </c>
      <c r="E33" s="10">
        <v>90</v>
      </c>
      <c r="F33" s="15" t="s">
        <v>235</v>
      </c>
      <c r="G33" s="3">
        <v>1</v>
      </c>
    </row>
    <row r="34" spans="1:13" ht="27" customHeight="1">
      <c r="A34" s="16">
        <v>42698</v>
      </c>
      <c r="B34" s="31" t="s">
        <v>159</v>
      </c>
      <c r="C34" s="12" t="s">
        <v>140</v>
      </c>
      <c r="D34" s="10" t="s">
        <v>56</v>
      </c>
      <c r="E34" s="10">
        <v>90</v>
      </c>
      <c r="F34" s="15" t="s">
        <v>168</v>
      </c>
      <c r="G34" s="3">
        <v>1</v>
      </c>
    </row>
    <row r="35" spans="1:13" ht="27" customHeight="1">
      <c r="A35" s="16">
        <v>42700</v>
      </c>
      <c r="B35" s="31" t="s">
        <v>160</v>
      </c>
      <c r="C35" s="12" t="s">
        <v>215</v>
      </c>
      <c r="E35" s="10">
        <v>90</v>
      </c>
      <c r="F35" s="15" t="s">
        <v>251</v>
      </c>
      <c r="G35" s="3">
        <v>1</v>
      </c>
    </row>
    <row r="36" spans="1:13" ht="27" customHeight="1">
      <c r="A36" s="9">
        <v>42708</v>
      </c>
      <c r="B36" s="31" t="s">
        <v>170</v>
      </c>
      <c r="C36" s="28" t="s">
        <v>216</v>
      </c>
      <c r="D36" s="16"/>
      <c r="E36" s="10">
        <f>6*60</f>
        <v>360</v>
      </c>
      <c r="F36" s="22" t="s">
        <v>162</v>
      </c>
      <c r="G36" s="3">
        <v>3</v>
      </c>
      <c r="H36" s="23" t="s">
        <v>226</v>
      </c>
      <c r="I36" s="3">
        <v>1</v>
      </c>
      <c r="J36" s="6"/>
      <c r="K36" s="3"/>
      <c r="L36" s="30" t="s">
        <v>225</v>
      </c>
    </row>
    <row r="37" spans="1:13" ht="27" customHeight="1">
      <c r="A37" s="9">
        <v>42719</v>
      </c>
      <c r="B37" s="31" t="s">
        <v>171</v>
      </c>
      <c r="C37" s="26" t="s">
        <v>217</v>
      </c>
      <c r="D37" s="10" t="s">
        <v>56</v>
      </c>
      <c r="E37" s="1">
        <v>105</v>
      </c>
      <c r="F37" s="15" t="s">
        <v>236</v>
      </c>
      <c r="G37" s="3">
        <v>1</v>
      </c>
      <c r="H37" s="6"/>
      <c r="I37" s="3"/>
      <c r="J37" s="6"/>
      <c r="K37" s="3"/>
    </row>
    <row r="38" spans="1:13" ht="27" customHeight="1">
      <c r="A38" s="9">
        <v>42726</v>
      </c>
      <c r="B38" s="31" t="s">
        <v>172</v>
      </c>
      <c r="C38" s="26" t="s">
        <v>218</v>
      </c>
      <c r="D38" s="10" t="s">
        <v>56</v>
      </c>
      <c r="E38" s="1">
        <v>90</v>
      </c>
      <c r="F38" s="23" t="s">
        <v>237</v>
      </c>
      <c r="G38" s="3">
        <v>1</v>
      </c>
      <c r="H38" s="6"/>
      <c r="I38" s="3"/>
      <c r="J38" s="6"/>
      <c r="K38" s="3"/>
      <c r="M38" s="12"/>
    </row>
    <row r="39" spans="1:13" ht="27" customHeight="1">
      <c r="A39" s="9">
        <v>42747</v>
      </c>
      <c r="B39" s="31" t="s">
        <v>173</v>
      </c>
      <c r="C39" s="26" t="s">
        <v>190</v>
      </c>
      <c r="D39" s="10" t="s">
        <v>56</v>
      </c>
      <c r="E39" s="1">
        <v>105</v>
      </c>
      <c r="F39" s="15" t="s">
        <v>167</v>
      </c>
      <c r="G39" s="3">
        <v>1</v>
      </c>
      <c r="H39" s="6"/>
      <c r="I39" s="3"/>
      <c r="J39" s="6"/>
      <c r="K39" s="3"/>
      <c r="M39" s="12"/>
    </row>
    <row r="40" spans="1:13" ht="27" customHeight="1">
      <c r="A40" s="9">
        <v>42761</v>
      </c>
      <c r="B40" s="31" t="s">
        <v>174</v>
      </c>
      <c r="C40" s="26" t="s">
        <v>219</v>
      </c>
      <c r="D40" s="16"/>
      <c r="E40" s="1">
        <v>105</v>
      </c>
      <c r="F40" s="23" t="s">
        <v>166</v>
      </c>
      <c r="G40" s="3">
        <v>1</v>
      </c>
      <c r="H40" s="6"/>
      <c r="I40" s="3"/>
      <c r="J40" s="6"/>
      <c r="K40" s="3"/>
      <c r="M40" s="12"/>
    </row>
    <row r="41" spans="1:13" ht="27" customHeight="1">
      <c r="A41" s="9">
        <v>42763</v>
      </c>
      <c r="B41" s="31" t="s">
        <v>175</v>
      </c>
      <c r="C41" s="26" t="s">
        <v>189</v>
      </c>
      <c r="D41" s="16"/>
      <c r="E41" s="1">
        <v>180</v>
      </c>
      <c r="F41" s="15" t="s">
        <v>252</v>
      </c>
      <c r="G41" s="3">
        <v>2</v>
      </c>
      <c r="H41" s="6"/>
      <c r="I41" s="3"/>
      <c r="J41" s="6"/>
      <c r="K41" s="3"/>
      <c r="M41" s="12"/>
    </row>
    <row r="42" spans="1:13" ht="27" customHeight="1">
      <c r="A42" s="9">
        <v>42773</v>
      </c>
      <c r="B42" s="31" t="s">
        <v>176</v>
      </c>
      <c r="C42" s="26" t="s">
        <v>255</v>
      </c>
      <c r="D42" s="16"/>
      <c r="E42" s="1">
        <v>90</v>
      </c>
      <c r="F42" s="15" t="s">
        <v>236</v>
      </c>
      <c r="G42" s="3">
        <v>1</v>
      </c>
      <c r="H42" s="6"/>
      <c r="I42" s="3"/>
      <c r="J42" s="6"/>
      <c r="K42" s="3"/>
      <c r="M42" s="12"/>
    </row>
    <row r="43" spans="1:13" ht="27" customHeight="1">
      <c r="A43" s="9">
        <v>42777</v>
      </c>
      <c r="B43" s="31" t="s">
        <v>177</v>
      </c>
      <c r="C43" s="26" t="s">
        <v>220</v>
      </c>
      <c r="D43" s="16"/>
      <c r="E43" s="1">
        <v>180</v>
      </c>
      <c r="F43" s="15" t="s">
        <v>231</v>
      </c>
      <c r="G43" s="3">
        <v>1.5</v>
      </c>
      <c r="H43" s="15" t="s">
        <v>235</v>
      </c>
      <c r="I43" s="3">
        <v>0.5</v>
      </c>
      <c r="J43" s="6"/>
      <c r="K43" s="3"/>
      <c r="L43" s="30" t="s">
        <v>253</v>
      </c>
      <c r="M43" s="12"/>
    </row>
    <row r="44" spans="1:13" ht="27" customHeight="1">
      <c r="A44" s="9">
        <v>42782</v>
      </c>
      <c r="B44" s="31" t="s">
        <v>178</v>
      </c>
      <c r="C44" s="26" t="s">
        <v>221</v>
      </c>
      <c r="D44" s="10" t="s">
        <v>56</v>
      </c>
      <c r="E44" s="1">
        <v>110</v>
      </c>
      <c r="F44" s="15" t="s">
        <v>236</v>
      </c>
      <c r="G44" s="3">
        <v>1</v>
      </c>
      <c r="H44" s="6"/>
      <c r="I44" s="3"/>
      <c r="J44" s="6"/>
      <c r="K44" s="3"/>
      <c r="M44" s="12"/>
    </row>
    <row r="45" spans="1:13" ht="27" customHeight="1">
      <c r="A45" s="9">
        <v>42784</v>
      </c>
      <c r="B45" s="31" t="s">
        <v>179</v>
      </c>
      <c r="C45" s="26" t="s">
        <v>196</v>
      </c>
      <c r="D45" s="16"/>
      <c r="E45" s="1">
        <v>150</v>
      </c>
      <c r="F45" s="15" t="s">
        <v>252</v>
      </c>
      <c r="G45" s="3">
        <v>0.5</v>
      </c>
      <c r="H45" s="15" t="s">
        <v>236</v>
      </c>
      <c r="I45" s="3">
        <v>1</v>
      </c>
      <c r="J45" s="6"/>
      <c r="K45" s="3"/>
      <c r="L45" s="30" t="s">
        <v>254</v>
      </c>
      <c r="M45" s="12"/>
    </row>
    <row r="46" spans="1:13" ht="27" customHeight="1">
      <c r="A46" s="9">
        <v>42794</v>
      </c>
      <c r="B46" s="31" t="s">
        <v>180</v>
      </c>
      <c r="C46" s="26" t="s">
        <v>222</v>
      </c>
      <c r="D46" s="10" t="s">
        <v>56</v>
      </c>
      <c r="E46" s="1">
        <v>90</v>
      </c>
      <c r="F46" s="22" t="s">
        <v>162</v>
      </c>
      <c r="G46" s="3">
        <v>1</v>
      </c>
      <c r="H46" s="6"/>
      <c r="I46" s="3"/>
      <c r="J46" s="6"/>
      <c r="K46" s="3"/>
      <c r="M46" s="12"/>
    </row>
    <row r="47" spans="1:13" ht="27" customHeight="1">
      <c r="A47" s="9">
        <v>42797</v>
      </c>
      <c r="B47" s="31" t="s">
        <v>181</v>
      </c>
      <c r="C47" s="26" t="s">
        <v>191</v>
      </c>
      <c r="D47" s="16"/>
      <c r="E47" s="1">
        <v>90</v>
      </c>
      <c r="F47" s="23" t="s">
        <v>226</v>
      </c>
      <c r="G47" s="3">
        <v>1</v>
      </c>
      <c r="H47" s="6"/>
      <c r="I47" s="3"/>
      <c r="J47" s="6"/>
      <c r="K47" s="3"/>
      <c r="M47" s="12"/>
    </row>
    <row r="48" spans="1:13" ht="27" customHeight="1">
      <c r="A48" s="9">
        <v>42803</v>
      </c>
      <c r="B48" s="31" t="s">
        <v>182</v>
      </c>
      <c r="C48" s="26" t="s">
        <v>192</v>
      </c>
      <c r="D48" s="10" t="s">
        <v>56</v>
      </c>
      <c r="E48" s="1">
        <v>90</v>
      </c>
      <c r="F48" s="15" t="s">
        <v>236</v>
      </c>
      <c r="G48" s="3">
        <v>1</v>
      </c>
      <c r="H48" s="6"/>
      <c r="I48" s="3"/>
      <c r="J48" s="6"/>
      <c r="K48" s="3"/>
      <c r="M48" s="12"/>
    </row>
    <row r="49" spans="1:13" ht="27" customHeight="1">
      <c r="A49" s="9">
        <v>42805</v>
      </c>
      <c r="B49" s="31" t="s">
        <v>183</v>
      </c>
      <c r="C49" s="26" t="s">
        <v>193</v>
      </c>
      <c r="D49" s="16"/>
      <c r="E49" s="1">
        <v>120</v>
      </c>
      <c r="F49" s="22" t="s">
        <v>162</v>
      </c>
      <c r="G49" s="3">
        <v>1</v>
      </c>
      <c r="H49" s="6"/>
      <c r="I49" s="3"/>
      <c r="J49" s="6"/>
      <c r="K49" s="3"/>
      <c r="M49" s="12"/>
    </row>
    <row r="50" spans="1:13" ht="27" customHeight="1">
      <c r="A50" s="9">
        <v>42805</v>
      </c>
      <c r="B50" s="31" t="s">
        <v>184</v>
      </c>
      <c r="C50" s="26" t="s">
        <v>195</v>
      </c>
      <c r="D50" s="16"/>
      <c r="E50" s="1">
        <v>150</v>
      </c>
      <c r="F50" s="22" t="s">
        <v>162</v>
      </c>
      <c r="G50" s="3">
        <v>0.5</v>
      </c>
      <c r="H50" s="15" t="s">
        <v>236</v>
      </c>
      <c r="I50" s="3">
        <v>1</v>
      </c>
      <c r="J50" s="6"/>
      <c r="K50" s="3"/>
      <c r="L50" s="30" t="s">
        <v>254</v>
      </c>
      <c r="M50" s="12"/>
    </row>
    <row r="51" spans="1:13" ht="27" customHeight="1">
      <c r="A51" s="9">
        <v>42810</v>
      </c>
      <c r="B51" s="31" t="s">
        <v>185</v>
      </c>
      <c r="C51" s="26" t="s">
        <v>194</v>
      </c>
      <c r="D51" s="16"/>
      <c r="E51" s="1">
        <v>90</v>
      </c>
      <c r="F51" s="15" t="s">
        <v>236</v>
      </c>
      <c r="G51" s="3">
        <v>1</v>
      </c>
      <c r="H51" s="6"/>
      <c r="I51" s="3"/>
      <c r="J51" s="6"/>
      <c r="K51" s="3"/>
      <c r="M51" s="12"/>
    </row>
    <row r="52" spans="1:13" ht="27" customHeight="1">
      <c r="A52" s="9">
        <v>42814</v>
      </c>
      <c r="B52" s="31" t="s">
        <v>186</v>
      </c>
      <c r="C52" s="26" t="s">
        <v>223</v>
      </c>
      <c r="D52" s="16"/>
      <c r="E52" s="1">
        <v>90</v>
      </c>
      <c r="F52" s="23" t="s">
        <v>226</v>
      </c>
      <c r="G52" s="3">
        <v>1</v>
      </c>
      <c r="H52" s="6"/>
      <c r="I52" s="3"/>
      <c r="J52" s="6"/>
      <c r="K52" s="3"/>
      <c r="M52" s="12"/>
    </row>
    <row r="53" spans="1:13" ht="27" customHeight="1">
      <c r="A53" s="9">
        <v>42817</v>
      </c>
      <c r="B53" s="31" t="s">
        <v>187</v>
      </c>
      <c r="C53" s="26" t="s">
        <v>188</v>
      </c>
      <c r="D53" s="13" t="s">
        <v>45</v>
      </c>
      <c r="E53" s="1">
        <v>100</v>
      </c>
      <c r="F53" s="22" t="s">
        <v>162</v>
      </c>
      <c r="G53" s="3">
        <v>1</v>
      </c>
      <c r="H53" s="6"/>
      <c r="I53" s="3"/>
      <c r="J53" s="6"/>
      <c r="K53" s="3"/>
      <c r="M53" s="12"/>
    </row>
    <row r="54" spans="1:13" ht="27" customHeight="1">
      <c r="A54" s="25"/>
      <c r="C54" s="10"/>
      <c r="D54" s="16"/>
      <c r="E54" s="1"/>
      <c r="F54" s="12"/>
      <c r="J54" s="6"/>
      <c r="K54" s="6"/>
    </row>
    <row r="55" spans="1:13" ht="27" customHeight="1">
      <c r="A55" s="25"/>
      <c r="B55" s="16"/>
      <c r="C55" s="10"/>
      <c r="F55" s="9"/>
      <c r="H55" s="1"/>
      <c r="I55" s="10"/>
      <c r="J55" s="1"/>
      <c r="K55" s="6"/>
    </row>
    <row r="56" spans="1:13" ht="27" customHeight="1">
      <c r="A56" s="15"/>
      <c r="B56" s="16"/>
      <c r="C56" s="10"/>
      <c r="F56" s="10"/>
      <c r="H56" s="1"/>
      <c r="I56" s="10"/>
      <c r="J56" s="1"/>
      <c r="K56" s="6"/>
    </row>
  </sheetData>
  <phoneticPr fontId="2"/>
  <pageMargins left="0" right="0" top="0" bottom="0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3"/>
  <sheetViews>
    <sheetView zoomScaleNormal="100" workbookViewId="0">
      <pane ySplit="1" topLeftCell="A5" activePane="bottomLeft" state="frozen"/>
      <selection pane="bottomLeft" activeCell="L8" sqref="L8"/>
    </sheetView>
  </sheetViews>
  <sheetFormatPr defaultRowHeight="28.5" customHeight="1"/>
  <cols>
    <col min="1" max="1" width="13" style="16" bestFit="1" customWidth="1"/>
    <col min="2" max="2" width="14" style="10" customWidth="1"/>
    <col min="3" max="3" width="54.125" style="12" customWidth="1"/>
    <col min="4" max="4" width="15.125" style="10" bestFit="1" customWidth="1"/>
    <col min="5" max="5" width="9" style="10" bestFit="1" customWidth="1"/>
    <col min="6" max="6" width="9" style="15" bestFit="1" customWidth="1"/>
    <col min="7" max="7" width="7.125" style="1" bestFit="1" customWidth="1"/>
    <col min="8" max="8" width="9" style="10" bestFit="1" customWidth="1"/>
    <col min="9" max="9" width="7.125" style="1" bestFit="1" customWidth="1"/>
    <col min="10" max="10" width="9" style="10" bestFit="1" customWidth="1"/>
    <col min="11" max="11" width="7.125" style="1" bestFit="1" customWidth="1"/>
    <col min="12" max="12" width="11.875" style="1" bestFit="1" customWidth="1"/>
    <col min="13" max="16384" width="9" style="6"/>
  </cols>
  <sheetData>
    <row r="1" spans="1:12" s="1" customFormat="1" ht="28.5" customHeight="1">
      <c r="A1" s="16" t="s">
        <v>49</v>
      </c>
      <c r="B1" s="10" t="s">
        <v>50</v>
      </c>
      <c r="C1" s="11" t="s">
        <v>328</v>
      </c>
      <c r="D1" s="10" t="s">
        <v>52</v>
      </c>
      <c r="E1" s="32" t="s">
        <v>256</v>
      </c>
      <c r="F1" s="10" t="s">
        <v>136</v>
      </c>
      <c r="G1" s="1" t="s">
        <v>16</v>
      </c>
      <c r="H1" s="10" t="s">
        <v>136</v>
      </c>
      <c r="I1" s="1" t="s">
        <v>16</v>
      </c>
      <c r="J1" s="10" t="s">
        <v>136</v>
      </c>
      <c r="K1" s="1" t="s">
        <v>16</v>
      </c>
    </row>
    <row r="2" spans="1:12" ht="28.5" customHeight="1">
      <c r="A2" s="16">
        <v>42882</v>
      </c>
      <c r="B2" s="27" t="s">
        <v>260</v>
      </c>
      <c r="C2" s="28" t="s">
        <v>351</v>
      </c>
      <c r="E2" s="10">
        <f>60*2</f>
        <v>120</v>
      </c>
      <c r="F2" s="15" t="s">
        <v>161</v>
      </c>
      <c r="G2" s="3">
        <v>1</v>
      </c>
      <c r="H2" s="15"/>
      <c r="I2" s="3"/>
      <c r="J2" s="15"/>
      <c r="K2" s="4"/>
      <c r="L2" s="7"/>
    </row>
    <row r="3" spans="1:12" ht="28.5" customHeight="1">
      <c r="A3" s="16">
        <v>42884</v>
      </c>
      <c r="B3" s="27" t="s">
        <v>261</v>
      </c>
      <c r="C3" s="28" t="s">
        <v>333</v>
      </c>
      <c r="E3" s="10">
        <f>60+45</f>
        <v>105</v>
      </c>
      <c r="F3" s="15" t="s">
        <v>161</v>
      </c>
      <c r="G3" s="3">
        <v>1</v>
      </c>
      <c r="H3" s="15"/>
      <c r="I3" s="4"/>
      <c r="J3" s="15"/>
      <c r="K3" s="4"/>
      <c r="L3" s="4"/>
    </row>
    <row r="4" spans="1:12" ht="28.5" customHeight="1">
      <c r="A4" s="16">
        <v>42885</v>
      </c>
      <c r="B4" s="27" t="s">
        <v>262</v>
      </c>
      <c r="C4" s="28" t="s">
        <v>337</v>
      </c>
      <c r="E4" s="10">
        <v>90</v>
      </c>
      <c r="F4" s="15" t="s">
        <v>230</v>
      </c>
      <c r="G4" s="3">
        <v>1</v>
      </c>
      <c r="H4" s="15"/>
      <c r="I4" s="4"/>
      <c r="J4" s="15"/>
      <c r="K4" s="4"/>
      <c r="L4" s="4"/>
    </row>
    <row r="5" spans="1:12" ht="28.5" customHeight="1">
      <c r="A5" s="16">
        <v>42904</v>
      </c>
      <c r="B5" s="27" t="s">
        <v>263</v>
      </c>
      <c r="C5" s="28" t="s">
        <v>352</v>
      </c>
      <c r="E5" s="10">
        <v>90</v>
      </c>
      <c r="F5" s="15" t="s">
        <v>230</v>
      </c>
      <c r="G5" s="3">
        <v>1</v>
      </c>
      <c r="H5" s="15"/>
      <c r="I5" s="3"/>
      <c r="J5" s="15"/>
      <c r="K5" s="4"/>
      <c r="L5" s="7"/>
    </row>
    <row r="6" spans="1:12" ht="28.5" customHeight="1">
      <c r="A6" s="16">
        <v>42924</v>
      </c>
      <c r="B6" s="27" t="s">
        <v>264</v>
      </c>
      <c r="C6" s="28" t="s">
        <v>353</v>
      </c>
      <c r="E6" s="10">
        <v>450</v>
      </c>
      <c r="F6" s="15" t="s">
        <v>229</v>
      </c>
      <c r="G6" s="3">
        <v>1</v>
      </c>
      <c r="H6" s="15" t="s">
        <v>243</v>
      </c>
      <c r="I6" s="3">
        <v>2</v>
      </c>
      <c r="J6" s="15" t="s">
        <v>244</v>
      </c>
      <c r="K6" s="3">
        <v>2</v>
      </c>
      <c r="L6" s="30" t="s">
        <v>283</v>
      </c>
    </row>
    <row r="7" spans="1:12" ht="28.5" customHeight="1">
      <c r="A7" s="16">
        <v>42935</v>
      </c>
      <c r="B7" s="27" t="s">
        <v>265</v>
      </c>
      <c r="C7" s="28" t="s">
        <v>354</v>
      </c>
      <c r="E7" s="10">
        <v>90</v>
      </c>
      <c r="F7" s="15" t="s">
        <v>230</v>
      </c>
      <c r="G7" s="3">
        <v>1</v>
      </c>
      <c r="H7" s="15"/>
      <c r="I7" s="3"/>
      <c r="J7" s="15"/>
      <c r="K7" s="4"/>
      <c r="L7" s="7"/>
    </row>
    <row r="8" spans="1:12" ht="28.5" customHeight="1">
      <c r="A8" s="16">
        <v>42938</v>
      </c>
      <c r="B8" s="27" t="s">
        <v>266</v>
      </c>
      <c r="C8" s="28" t="s">
        <v>355</v>
      </c>
      <c r="E8" s="10">
        <v>150</v>
      </c>
      <c r="F8" s="15" t="s">
        <v>161</v>
      </c>
      <c r="G8" s="3">
        <v>1</v>
      </c>
      <c r="H8" s="15" t="s">
        <v>244</v>
      </c>
      <c r="I8" s="3">
        <v>0.5</v>
      </c>
      <c r="J8" s="15"/>
      <c r="K8" s="4"/>
      <c r="L8" s="7" t="s">
        <v>133</v>
      </c>
    </row>
    <row r="9" spans="1:12" ht="28.5" customHeight="1">
      <c r="A9" s="16">
        <v>42943</v>
      </c>
      <c r="B9" s="27" t="s">
        <v>267</v>
      </c>
      <c r="C9" s="28" t="s">
        <v>338</v>
      </c>
      <c r="D9" s="10" t="s">
        <v>56</v>
      </c>
      <c r="E9" s="10">
        <v>90</v>
      </c>
      <c r="F9" s="15" t="s">
        <v>244</v>
      </c>
      <c r="G9" s="3">
        <v>1</v>
      </c>
      <c r="H9" s="15"/>
      <c r="I9" s="3"/>
      <c r="J9" s="15"/>
      <c r="K9" s="4"/>
      <c r="L9" s="7"/>
    </row>
    <row r="10" spans="1:12" ht="28.5" customHeight="1">
      <c r="A10" s="16">
        <v>42945</v>
      </c>
      <c r="B10" s="27" t="s">
        <v>268</v>
      </c>
      <c r="C10" s="28" t="s">
        <v>356</v>
      </c>
      <c r="E10" s="10">
        <v>180</v>
      </c>
      <c r="F10" s="15" t="s">
        <v>309</v>
      </c>
      <c r="G10" s="3">
        <v>2</v>
      </c>
    </row>
    <row r="11" spans="1:12" ht="28.5" customHeight="1">
      <c r="A11" s="16">
        <v>42946</v>
      </c>
      <c r="B11" s="27" t="s">
        <v>269</v>
      </c>
      <c r="C11" s="28" t="s">
        <v>362</v>
      </c>
      <c r="E11" s="10">
        <v>360</v>
      </c>
      <c r="F11" s="15" t="s">
        <v>161</v>
      </c>
      <c r="G11" s="3">
        <v>4</v>
      </c>
      <c r="H11" s="15"/>
      <c r="I11" s="3"/>
      <c r="J11" s="15"/>
      <c r="K11" s="3"/>
      <c r="L11" s="7"/>
    </row>
    <row r="12" spans="1:12" ht="28.5" customHeight="1">
      <c r="A12" s="16">
        <v>42950</v>
      </c>
      <c r="B12" s="27" t="s">
        <v>270</v>
      </c>
      <c r="C12" s="28" t="s">
        <v>334</v>
      </c>
      <c r="D12" s="10" t="s">
        <v>56</v>
      </c>
      <c r="E12" s="10">
        <v>100</v>
      </c>
      <c r="F12" s="15" t="s">
        <v>230</v>
      </c>
      <c r="G12" s="3">
        <v>1</v>
      </c>
    </row>
    <row r="13" spans="1:12" ht="28.5" customHeight="1">
      <c r="A13" s="16">
        <v>42973</v>
      </c>
      <c r="B13" s="27" t="s">
        <v>271</v>
      </c>
      <c r="C13" s="28" t="s">
        <v>357</v>
      </c>
      <c r="E13" s="10">
        <v>150</v>
      </c>
      <c r="F13" s="15" t="s">
        <v>137</v>
      </c>
      <c r="G13" s="3">
        <v>1.5</v>
      </c>
    </row>
    <row r="14" spans="1:12" ht="28.5" customHeight="1">
      <c r="A14" s="16">
        <v>42980</v>
      </c>
      <c r="B14" s="27" t="s">
        <v>272</v>
      </c>
      <c r="C14" s="28" t="s">
        <v>284</v>
      </c>
      <c r="E14" s="10">
        <v>180</v>
      </c>
      <c r="F14" s="15" t="s">
        <v>161</v>
      </c>
      <c r="G14" s="3">
        <v>2</v>
      </c>
    </row>
    <row r="15" spans="1:12" ht="28.5" customHeight="1">
      <c r="A15" s="16">
        <v>42983</v>
      </c>
      <c r="B15" s="27" t="s">
        <v>273</v>
      </c>
      <c r="C15" s="28" t="s">
        <v>358</v>
      </c>
      <c r="E15" s="10">
        <v>90</v>
      </c>
      <c r="F15" s="15" t="s">
        <v>311</v>
      </c>
      <c r="G15" s="3">
        <v>1</v>
      </c>
    </row>
    <row r="16" spans="1:12" ht="28.5" customHeight="1">
      <c r="A16" s="16">
        <v>42991</v>
      </c>
      <c r="B16" s="27" t="s">
        <v>274</v>
      </c>
      <c r="C16" s="28" t="s">
        <v>339</v>
      </c>
      <c r="D16" s="13"/>
      <c r="E16" s="10">
        <v>105</v>
      </c>
      <c r="F16" s="15" t="s">
        <v>230</v>
      </c>
      <c r="G16" s="3">
        <v>1</v>
      </c>
    </row>
    <row r="17" spans="1:13" ht="28.5" customHeight="1">
      <c r="A17" s="16">
        <v>42993</v>
      </c>
      <c r="B17" s="27" t="s">
        <v>275</v>
      </c>
      <c r="C17" s="28" t="s">
        <v>359</v>
      </c>
      <c r="D17" s="10" t="s">
        <v>58</v>
      </c>
      <c r="E17" s="10">
        <v>90</v>
      </c>
      <c r="F17" s="15" t="s">
        <v>161</v>
      </c>
      <c r="G17" s="3">
        <v>0.5</v>
      </c>
      <c r="H17" s="15" t="s">
        <v>163</v>
      </c>
      <c r="I17" s="3">
        <v>0.5</v>
      </c>
      <c r="L17" s="7" t="s">
        <v>134</v>
      </c>
    </row>
    <row r="18" spans="1:13" ht="28.5" customHeight="1">
      <c r="A18" s="16">
        <v>43006</v>
      </c>
      <c r="B18" s="27" t="s">
        <v>276</v>
      </c>
      <c r="C18" s="28" t="s">
        <v>335</v>
      </c>
      <c r="D18" s="10" t="s">
        <v>56</v>
      </c>
      <c r="E18" s="10">
        <v>100</v>
      </c>
      <c r="F18" s="15" t="s">
        <v>230</v>
      </c>
      <c r="G18" s="3">
        <v>1</v>
      </c>
    </row>
    <row r="19" spans="1:13" ht="28.5" customHeight="1">
      <c r="A19" s="16">
        <v>43008</v>
      </c>
      <c r="B19" s="27" t="s">
        <v>277</v>
      </c>
      <c r="C19" s="28" t="s">
        <v>340</v>
      </c>
      <c r="D19" s="18"/>
      <c r="E19" s="10">
        <v>120</v>
      </c>
      <c r="F19" s="15" t="s">
        <v>312</v>
      </c>
      <c r="G19" s="3">
        <v>1</v>
      </c>
    </row>
    <row r="20" spans="1:13" ht="28.5" customHeight="1">
      <c r="A20" s="16">
        <v>43011</v>
      </c>
      <c r="B20" s="27" t="s">
        <v>278</v>
      </c>
      <c r="C20" s="28" t="s">
        <v>341</v>
      </c>
      <c r="D20" s="18"/>
      <c r="E20" s="10">
        <v>90</v>
      </c>
      <c r="F20" s="15" t="s">
        <v>230</v>
      </c>
      <c r="G20" s="3">
        <v>1</v>
      </c>
    </row>
    <row r="21" spans="1:13" s="20" customFormat="1" ht="28.5" customHeight="1">
      <c r="A21" s="17">
        <v>43015</v>
      </c>
      <c r="B21" s="27" t="s">
        <v>279</v>
      </c>
      <c r="C21" s="28" t="s">
        <v>342</v>
      </c>
      <c r="D21" s="18"/>
      <c r="E21" s="10">
        <v>150</v>
      </c>
      <c r="F21" s="15" t="s">
        <v>230</v>
      </c>
      <c r="G21" s="3">
        <v>1</v>
      </c>
      <c r="H21" s="15" t="s">
        <v>228</v>
      </c>
      <c r="I21" s="3">
        <v>0.5</v>
      </c>
      <c r="J21" s="18"/>
      <c r="K21" s="19"/>
      <c r="L21" s="7" t="s">
        <v>133</v>
      </c>
      <c r="M21" s="6"/>
    </row>
    <row r="22" spans="1:13" s="20" customFormat="1" ht="28.5" customHeight="1">
      <c r="A22" s="17">
        <v>43027</v>
      </c>
      <c r="B22" s="27" t="s">
        <v>280</v>
      </c>
      <c r="C22" s="29" t="s">
        <v>336</v>
      </c>
      <c r="D22" s="10" t="s">
        <v>56</v>
      </c>
      <c r="E22" s="10">
        <v>90</v>
      </c>
      <c r="F22" s="15" t="s">
        <v>230</v>
      </c>
      <c r="G22" s="3">
        <v>1</v>
      </c>
      <c r="H22" s="18"/>
      <c r="I22" s="19"/>
      <c r="J22" s="18"/>
      <c r="K22" s="19"/>
      <c r="L22" s="19"/>
    </row>
    <row r="23" spans="1:13" s="20" customFormat="1" ht="28.5" customHeight="1">
      <c r="A23" s="17">
        <v>43027</v>
      </c>
      <c r="B23" s="27" t="s">
        <v>281</v>
      </c>
      <c r="C23" s="29" t="s">
        <v>360</v>
      </c>
      <c r="D23" s="10" t="s">
        <v>56</v>
      </c>
      <c r="E23" s="18">
        <v>90</v>
      </c>
      <c r="F23" s="15" t="s">
        <v>228</v>
      </c>
      <c r="G23" s="3">
        <v>1</v>
      </c>
      <c r="H23" s="15"/>
      <c r="I23" s="3"/>
      <c r="J23" s="18"/>
      <c r="K23" s="19"/>
      <c r="L23" s="7"/>
    </row>
    <row r="24" spans="1:13" s="20" customFormat="1" ht="28.5" customHeight="1">
      <c r="A24" s="17">
        <v>43027</v>
      </c>
      <c r="B24" s="27" t="s">
        <v>282</v>
      </c>
      <c r="C24" s="21" t="s">
        <v>368</v>
      </c>
      <c r="D24" s="13" t="s">
        <v>45</v>
      </c>
      <c r="E24" s="18">
        <v>105</v>
      </c>
      <c r="F24" s="15" t="s">
        <v>230</v>
      </c>
      <c r="G24" s="3">
        <v>1</v>
      </c>
      <c r="H24" s="18"/>
      <c r="I24" s="19"/>
      <c r="J24" s="18"/>
      <c r="K24" s="19"/>
      <c r="L24" s="19"/>
    </row>
    <row r="25" spans="1:13" s="20" customFormat="1" ht="28.5" customHeight="1">
      <c r="A25" s="17">
        <v>43041</v>
      </c>
      <c r="B25" s="27" t="s">
        <v>285</v>
      </c>
      <c r="C25" s="21" t="s">
        <v>343</v>
      </c>
      <c r="D25" s="13" t="s">
        <v>45</v>
      </c>
      <c r="E25" s="18">
        <v>120</v>
      </c>
      <c r="F25" s="15" t="s">
        <v>244</v>
      </c>
      <c r="G25" s="3">
        <v>1</v>
      </c>
      <c r="H25" s="18"/>
      <c r="I25" s="19"/>
      <c r="J25" s="18"/>
      <c r="K25" s="19"/>
      <c r="L25" s="19"/>
    </row>
    <row r="26" spans="1:13" s="20" customFormat="1" ht="28.5" customHeight="1">
      <c r="A26" s="17">
        <v>43050</v>
      </c>
      <c r="B26" s="27" t="s">
        <v>286</v>
      </c>
      <c r="C26" s="21" t="s">
        <v>344</v>
      </c>
      <c r="E26" s="18">
        <v>120</v>
      </c>
      <c r="F26" s="15" t="s">
        <v>244</v>
      </c>
      <c r="G26" s="3">
        <v>1</v>
      </c>
      <c r="H26" s="15"/>
      <c r="I26" s="3"/>
      <c r="J26" s="18"/>
      <c r="K26" s="19"/>
      <c r="L26" s="7"/>
    </row>
    <row r="27" spans="1:13" ht="28.5" customHeight="1">
      <c r="A27" s="16">
        <v>43069</v>
      </c>
      <c r="B27" s="31" t="s">
        <v>287</v>
      </c>
      <c r="C27" s="12" t="s">
        <v>345</v>
      </c>
      <c r="D27" s="13" t="s">
        <v>45</v>
      </c>
      <c r="E27" s="10">
        <v>90</v>
      </c>
      <c r="F27" s="15" t="s">
        <v>310</v>
      </c>
      <c r="G27" s="3">
        <v>1</v>
      </c>
    </row>
    <row r="28" spans="1:13" ht="28.5" customHeight="1">
      <c r="A28" s="16">
        <v>43073</v>
      </c>
      <c r="B28" s="31" t="s">
        <v>288</v>
      </c>
      <c r="C28" s="28" t="s">
        <v>361</v>
      </c>
      <c r="E28" s="10">
        <v>90</v>
      </c>
      <c r="F28" s="15" t="s">
        <v>313</v>
      </c>
      <c r="G28" s="3">
        <v>1</v>
      </c>
    </row>
    <row r="29" spans="1:13" ht="28.5" customHeight="1">
      <c r="A29" s="16">
        <v>43078</v>
      </c>
      <c r="B29" s="31" t="s">
        <v>289</v>
      </c>
      <c r="C29" s="12" t="s">
        <v>329</v>
      </c>
      <c r="D29" s="10" t="s">
        <v>56</v>
      </c>
      <c r="E29" s="10">
        <v>90</v>
      </c>
      <c r="F29" s="24" t="s">
        <v>314</v>
      </c>
      <c r="G29" s="3">
        <v>1</v>
      </c>
      <c r="L29" s="7"/>
    </row>
    <row r="30" spans="1:13" ht="28.5" customHeight="1">
      <c r="A30" s="16">
        <v>43085</v>
      </c>
      <c r="B30" s="31" t="s">
        <v>290</v>
      </c>
      <c r="C30" s="12" t="s">
        <v>363</v>
      </c>
      <c r="E30" s="10">
        <v>120</v>
      </c>
      <c r="F30" s="15" t="s">
        <v>315</v>
      </c>
      <c r="G30" s="3">
        <v>1</v>
      </c>
    </row>
    <row r="31" spans="1:13" ht="28.5" customHeight="1">
      <c r="A31" s="16">
        <v>43115</v>
      </c>
      <c r="B31" s="31" t="s">
        <v>291</v>
      </c>
      <c r="C31" s="12" t="s">
        <v>374</v>
      </c>
      <c r="E31" s="10">
        <v>120</v>
      </c>
      <c r="F31" s="15" t="s">
        <v>316</v>
      </c>
      <c r="G31" s="3">
        <v>1</v>
      </c>
    </row>
    <row r="32" spans="1:13" ht="28.5" customHeight="1">
      <c r="A32" s="16">
        <v>43118</v>
      </c>
      <c r="B32" s="31" t="s">
        <v>292</v>
      </c>
      <c r="C32" s="12" t="s">
        <v>346</v>
      </c>
      <c r="D32" s="13" t="s">
        <v>45</v>
      </c>
      <c r="E32" s="10">
        <v>105</v>
      </c>
      <c r="F32" s="15" t="s">
        <v>317</v>
      </c>
      <c r="G32" s="3">
        <v>1</v>
      </c>
    </row>
    <row r="33" spans="1:12" ht="28.5" customHeight="1">
      <c r="A33" s="16">
        <v>43127</v>
      </c>
      <c r="B33" s="31" t="s">
        <v>293</v>
      </c>
      <c r="C33" s="12" t="s">
        <v>373</v>
      </c>
      <c r="E33" s="10">
        <v>120</v>
      </c>
      <c r="F33" s="15" t="s">
        <v>315</v>
      </c>
      <c r="G33" s="3">
        <v>1</v>
      </c>
    </row>
    <row r="34" spans="1:12" ht="28.5" customHeight="1">
      <c r="A34" s="9">
        <v>43128</v>
      </c>
      <c r="B34" s="31" t="s">
        <v>294</v>
      </c>
      <c r="C34" s="28" t="s">
        <v>344</v>
      </c>
      <c r="E34" s="10">
        <v>120</v>
      </c>
      <c r="F34" s="15" t="s">
        <v>315</v>
      </c>
      <c r="G34" s="3">
        <v>1</v>
      </c>
      <c r="K34" s="3"/>
      <c r="L34" s="30"/>
    </row>
    <row r="35" spans="1:12" ht="28.5" customHeight="1">
      <c r="A35" s="9">
        <v>43141</v>
      </c>
      <c r="B35" s="31" t="s">
        <v>295</v>
      </c>
      <c r="C35" s="26" t="s">
        <v>364</v>
      </c>
      <c r="D35" s="16"/>
      <c r="E35" s="10">
        <v>150</v>
      </c>
      <c r="F35" s="15" t="s">
        <v>316</v>
      </c>
      <c r="G35" s="3">
        <v>1.5</v>
      </c>
      <c r="K35" s="3"/>
    </row>
    <row r="36" spans="1:12" ht="28.5" customHeight="1">
      <c r="A36" s="9">
        <v>43144</v>
      </c>
      <c r="B36" s="31" t="s">
        <v>296</v>
      </c>
      <c r="C36" s="26" t="s">
        <v>330</v>
      </c>
      <c r="D36" s="16"/>
      <c r="E36" s="10">
        <v>120</v>
      </c>
      <c r="F36" s="15" t="s">
        <v>315</v>
      </c>
      <c r="G36" s="3">
        <v>1</v>
      </c>
      <c r="K36" s="3"/>
    </row>
    <row r="37" spans="1:12" ht="28.5" customHeight="1">
      <c r="A37" s="9">
        <v>43153</v>
      </c>
      <c r="B37" s="31" t="s">
        <v>297</v>
      </c>
      <c r="C37" s="26" t="s">
        <v>331</v>
      </c>
      <c r="D37" s="16"/>
      <c r="E37" s="10">
        <v>100</v>
      </c>
      <c r="F37" s="15" t="s">
        <v>317</v>
      </c>
      <c r="G37" s="3">
        <v>1</v>
      </c>
      <c r="K37" s="3"/>
    </row>
    <row r="38" spans="1:12" ht="28.5" customHeight="1">
      <c r="A38" s="9">
        <v>43155</v>
      </c>
      <c r="B38" s="31" t="s">
        <v>298</v>
      </c>
      <c r="C38" s="26" t="s">
        <v>365</v>
      </c>
      <c r="D38" s="16"/>
      <c r="E38" s="10">
        <v>150</v>
      </c>
      <c r="F38" s="4" t="s">
        <v>318</v>
      </c>
      <c r="G38" s="3">
        <v>1.5</v>
      </c>
      <c r="K38" s="3"/>
    </row>
    <row r="39" spans="1:12" ht="28.5" customHeight="1">
      <c r="A39" s="9">
        <v>43158</v>
      </c>
      <c r="B39" s="31" t="s">
        <v>299</v>
      </c>
      <c r="C39" s="26" t="s">
        <v>370</v>
      </c>
      <c r="E39" s="10">
        <v>105</v>
      </c>
      <c r="F39" s="15" t="s">
        <v>319</v>
      </c>
      <c r="G39" s="3">
        <v>1</v>
      </c>
      <c r="K39" s="3"/>
    </row>
    <row r="40" spans="1:12" ht="28.5" customHeight="1">
      <c r="A40" s="9">
        <v>43161</v>
      </c>
      <c r="B40" s="31" t="s">
        <v>300</v>
      </c>
      <c r="C40" s="26" t="s">
        <v>371</v>
      </c>
      <c r="D40" s="16"/>
      <c r="E40" s="10">
        <v>90</v>
      </c>
      <c r="F40" s="15" t="s">
        <v>320</v>
      </c>
      <c r="G40" s="3">
        <v>1</v>
      </c>
      <c r="K40" s="3"/>
      <c r="L40" s="30"/>
    </row>
    <row r="41" spans="1:12" ht="28.5" customHeight="1">
      <c r="A41" s="9">
        <v>43162</v>
      </c>
      <c r="B41" s="31" t="s">
        <v>301</v>
      </c>
      <c r="C41" s="26" t="s">
        <v>372</v>
      </c>
      <c r="E41" s="10">
        <v>180</v>
      </c>
      <c r="F41" s="15" t="s">
        <v>322</v>
      </c>
      <c r="G41" s="3">
        <v>1</v>
      </c>
      <c r="H41" s="33" t="s">
        <v>321</v>
      </c>
      <c r="I41" s="3">
        <v>0.5</v>
      </c>
      <c r="J41" s="15" t="s">
        <v>319</v>
      </c>
      <c r="K41" s="3">
        <v>0.5</v>
      </c>
      <c r="L41" s="7" t="s">
        <v>48</v>
      </c>
    </row>
    <row r="42" spans="1:12" ht="28.5" customHeight="1">
      <c r="A42" s="9">
        <v>43164</v>
      </c>
      <c r="B42" s="31" t="s">
        <v>302</v>
      </c>
      <c r="C42" s="28" t="s">
        <v>366</v>
      </c>
      <c r="D42" s="16"/>
      <c r="E42" s="10">
        <v>90</v>
      </c>
      <c r="F42" s="15" t="s">
        <v>320</v>
      </c>
      <c r="G42" s="3">
        <v>1</v>
      </c>
      <c r="K42" s="3"/>
      <c r="L42" s="30"/>
    </row>
    <row r="43" spans="1:12" ht="28.5" customHeight="1">
      <c r="A43" s="9">
        <v>43166</v>
      </c>
      <c r="B43" s="31" t="s">
        <v>303</v>
      </c>
      <c r="C43" s="26" t="s">
        <v>347</v>
      </c>
      <c r="D43" s="10" t="s">
        <v>58</v>
      </c>
      <c r="E43" s="10">
        <v>90</v>
      </c>
      <c r="F43" s="4" t="s">
        <v>323</v>
      </c>
      <c r="G43" s="3">
        <v>1</v>
      </c>
      <c r="K43" s="3"/>
    </row>
    <row r="44" spans="1:12" ht="28.5" customHeight="1">
      <c r="A44" s="9">
        <v>43169</v>
      </c>
      <c r="B44" s="31" t="s">
        <v>304</v>
      </c>
      <c r="C44" s="26" t="s">
        <v>367</v>
      </c>
      <c r="D44" s="16"/>
      <c r="E44" s="10">
        <v>120</v>
      </c>
      <c r="F44" s="4" t="s">
        <v>324</v>
      </c>
      <c r="G44" s="3">
        <v>1</v>
      </c>
      <c r="K44" s="3"/>
    </row>
    <row r="45" spans="1:12" ht="28.5" customHeight="1">
      <c r="A45" s="9">
        <v>43174</v>
      </c>
      <c r="B45" s="31" t="s">
        <v>305</v>
      </c>
      <c r="C45" s="26" t="s">
        <v>348</v>
      </c>
      <c r="D45" s="10" t="s">
        <v>56</v>
      </c>
      <c r="E45" s="10">
        <v>90</v>
      </c>
      <c r="F45" s="4" t="s">
        <v>325</v>
      </c>
      <c r="G45" s="3">
        <v>1</v>
      </c>
      <c r="K45" s="3"/>
    </row>
    <row r="46" spans="1:12" ht="28.5" customHeight="1">
      <c r="A46" s="9">
        <v>43178</v>
      </c>
      <c r="B46" s="31" t="s">
        <v>306</v>
      </c>
      <c r="C46" s="26" t="s">
        <v>349</v>
      </c>
      <c r="D46" s="10" t="s">
        <v>58</v>
      </c>
      <c r="E46" s="10">
        <v>90</v>
      </c>
      <c r="F46" s="4" t="s">
        <v>326</v>
      </c>
      <c r="G46" s="3">
        <v>1</v>
      </c>
      <c r="K46" s="3"/>
    </row>
    <row r="47" spans="1:12" ht="28.5" customHeight="1">
      <c r="A47" s="9">
        <v>43183</v>
      </c>
      <c r="B47" s="31" t="s">
        <v>307</v>
      </c>
      <c r="C47" s="26" t="s">
        <v>332</v>
      </c>
      <c r="D47" s="16"/>
      <c r="E47" s="10">
        <v>90</v>
      </c>
      <c r="F47" s="15" t="s">
        <v>327</v>
      </c>
      <c r="G47" s="3">
        <v>1</v>
      </c>
      <c r="K47" s="3"/>
      <c r="L47" s="30"/>
    </row>
    <row r="48" spans="1:12" ht="28.5" customHeight="1">
      <c r="A48" s="9">
        <v>43186</v>
      </c>
      <c r="B48" s="31" t="s">
        <v>308</v>
      </c>
      <c r="C48" s="26" t="s">
        <v>350</v>
      </c>
      <c r="D48" s="13"/>
      <c r="E48" s="10">
        <v>105</v>
      </c>
      <c r="F48" s="4" t="s">
        <v>369</v>
      </c>
      <c r="G48" s="3">
        <v>1</v>
      </c>
      <c r="K48" s="3"/>
    </row>
    <row r="49" spans="1:11" ht="28.5" customHeight="1">
      <c r="A49" s="9"/>
      <c r="B49" s="31"/>
      <c r="C49" s="26"/>
      <c r="D49" s="16"/>
      <c r="E49" s="1"/>
      <c r="F49" s="23"/>
      <c r="G49" s="3"/>
      <c r="K49" s="3"/>
    </row>
    <row r="50" spans="1:11" ht="28.5" customHeight="1">
      <c r="A50" s="9"/>
      <c r="B50" s="31"/>
      <c r="C50" s="26"/>
      <c r="E50" s="1"/>
      <c r="F50" s="22"/>
      <c r="G50" s="3"/>
      <c r="H50" s="6"/>
      <c r="I50" s="3"/>
      <c r="J50" s="6"/>
      <c r="K50" s="3"/>
    </row>
    <row r="51" spans="1:11" ht="28.5" customHeight="1">
      <c r="A51" s="25"/>
      <c r="C51" s="10"/>
      <c r="E51" s="1"/>
      <c r="F51" s="12"/>
      <c r="J51" s="6"/>
      <c r="K51" s="6"/>
    </row>
    <row r="52" spans="1:11" ht="28.5" customHeight="1">
      <c r="A52" s="25"/>
      <c r="B52" s="16"/>
      <c r="C52" s="10"/>
      <c r="F52" s="9"/>
      <c r="H52" s="1"/>
      <c r="I52" s="10"/>
      <c r="J52" s="1"/>
      <c r="K52" s="6"/>
    </row>
    <row r="53" spans="1:11" ht="28.5" customHeight="1">
      <c r="A53" s="15"/>
      <c r="B53" s="16"/>
      <c r="C53" s="10"/>
      <c r="F53" s="10"/>
      <c r="H53" s="1"/>
      <c r="I53" s="10"/>
      <c r="J53" s="1"/>
      <c r="K53" s="6"/>
    </row>
  </sheetData>
  <phoneticPr fontId="2"/>
  <pageMargins left="0" right="0" top="0" bottom="0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65"/>
  <sheetViews>
    <sheetView zoomScaleNormal="100" workbookViewId="0">
      <pane ySplit="1" topLeftCell="A2" activePane="bottomLeft" state="frozen"/>
      <selection pane="bottomLeft" activeCell="F5" sqref="F5"/>
    </sheetView>
  </sheetViews>
  <sheetFormatPr defaultRowHeight="28.5" customHeight="1"/>
  <cols>
    <col min="1" max="1" width="13" style="16" bestFit="1" customWidth="1"/>
    <col min="2" max="2" width="14" style="10" customWidth="1"/>
    <col min="3" max="3" width="49.875" style="12" bestFit="1" customWidth="1"/>
    <col min="4" max="4" width="15.125" style="10" bestFit="1" customWidth="1"/>
    <col min="5" max="5" width="9" style="10" bestFit="1" customWidth="1"/>
    <col min="6" max="6" width="9" style="15" bestFit="1" customWidth="1"/>
    <col min="7" max="7" width="7.125" style="1" bestFit="1" customWidth="1"/>
    <col min="8" max="8" width="9" style="10" bestFit="1" customWidth="1"/>
    <col min="9" max="9" width="7.125" style="1" bestFit="1" customWidth="1"/>
    <col min="10" max="10" width="9" style="10" bestFit="1" customWidth="1"/>
    <col min="11" max="11" width="7.125" style="1" bestFit="1" customWidth="1"/>
    <col min="12" max="12" width="11.875" style="1" bestFit="1" customWidth="1"/>
    <col min="13" max="16384" width="9" style="6"/>
  </cols>
  <sheetData>
    <row r="1" spans="1:12" s="1" customFormat="1" ht="28.5" customHeight="1">
      <c r="A1" s="16" t="s">
        <v>49</v>
      </c>
      <c r="B1" s="10" t="s">
        <v>50</v>
      </c>
      <c r="C1" s="11" t="s">
        <v>328</v>
      </c>
      <c r="D1" s="10" t="s">
        <v>52</v>
      </c>
      <c r="E1" s="11" t="s">
        <v>426</v>
      </c>
      <c r="F1" s="10" t="s">
        <v>136</v>
      </c>
      <c r="G1" s="1" t="s">
        <v>427</v>
      </c>
      <c r="H1" s="10" t="s">
        <v>136</v>
      </c>
      <c r="I1" s="1" t="s">
        <v>427</v>
      </c>
      <c r="J1" s="10" t="s">
        <v>136</v>
      </c>
      <c r="K1" s="1" t="s">
        <v>427</v>
      </c>
    </row>
    <row r="2" spans="1:12" ht="28.5" customHeight="1">
      <c r="A2" s="16">
        <v>43200</v>
      </c>
      <c r="B2" s="27" t="s">
        <v>375</v>
      </c>
      <c r="C2" s="34" t="s">
        <v>392</v>
      </c>
      <c r="D2" s="10" t="s">
        <v>58</v>
      </c>
      <c r="E2" s="10">
        <v>90</v>
      </c>
      <c r="F2" s="15" t="s">
        <v>436</v>
      </c>
      <c r="G2" s="3">
        <v>1</v>
      </c>
      <c r="H2" s="15"/>
      <c r="I2" s="3"/>
      <c r="J2" s="15"/>
      <c r="K2" s="4"/>
      <c r="L2" s="7"/>
    </row>
    <row r="3" spans="1:12" ht="28.5" customHeight="1">
      <c r="A3" s="16">
        <v>43203</v>
      </c>
      <c r="B3" s="27" t="s">
        <v>376</v>
      </c>
      <c r="C3" s="34" t="s">
        <v>391</v>
      </c>
      <c r="D3" s="10" t="s">
        <v>403</v>
      </c>
      <c r="E3" s="10">
        <v>90</v>
      </c>
      <c r="F3" s="15" t="s">
        <v>428</v>
      </c>
      <c r="G3" s="3">
        <v>1</v>
      </c>
      <c r="H3" s="15"/>
      <c r="I3" s="4"/>
      <c r="J3" s="15"/>
      <c r="K3" s="4"/>
      <c r="L3" s="4"/>
    </row>
    <row r="4" spans="1:12" ht="28.5" customHeight="1">
      <c r="A4" s="16">
        <v>43243</v>
      </c>
      <c r="B4" s="27" t="s">
        <v>377</v>
      </c>
      <c r="C4" s="28" t="s">
        <v>395</v>
      </c>
      <c r="E4" s="10">
        <v>90</v>
      </c>
      <c r="F4" s="15" t="s">
        <v>431</v>
      </c>
      <c r="G4" s="3">
        <v>1</v>
      </c>
      <c r="H4" s="15"/>
      <c r="I4" s="4"/>
      <c r="J4" s="15"/>
      <c r="K4" s="4"/>
      <c r="L4" s="4"/>
    </row>
    <row r="5" spans="1:12" ht="28.5" customHeight="1">
      <c r="A5" s="16">
        <v>43260</v>
      </c>
      <c r="B5" s="27" t="s">
        <v>378</v>
      </c>
      <c r="C5" s="28" t="s">
        <v>394</v>
      </c>
      <c r="E5" s="10">
        <f>120+30</f>
        <v>150</v>
      </c>
      <c r="F5" s="15" t="s">
        <v>437</v>
      </c>
      <c r="G5" s="3">
        <v>0.5</v>
      </c>
      <c r="H5" s="15" t="s">
        <v>438</v>
      </c>
      <c r="I5" s="3">
        <v>1</v>
      </c>
      <c r="J5" s="15"/>
      <c r="K5" s="4"/>
      <c r="L5" s="7" t="s">
        <v>133</v>
      </c>
    </row>
    <row r="6" spans="1:12" ht="28.5" customHeight="1">
      <c r="A6" s="16">
        <v>43264</v>
      </c>
      <c r="B6" s="27" t="s">
        <v>379</v>
      </c>
      <c r="C6" s="28" t="s">
        <v>390</v>
      </c>
      <c r="E6" s="10">
        <v>90</v>
      </c>
      <c r="F6" s="15" t="s">
        <v>432</v>
      </c>
      <c r="G6" s="3">
        <v>0.5</v>
      </c>
      <c r="H6" s="15" t="s">
        <v>438</v>
      </c>
      <c r="I6" s="3">
        <v>0.5</v>
      </c>
      <c r="J6" s="15"/>
      <c r="K6" s="3"/>
      <c r="L6" s="7" t="s">
        <v>134</v>
      </c>
    </row>
    <row r="7" spans="1:12" ht="28.5" customHeight="1">
      <c r="A7" s="16">
        <v>43268</v>
      </c>
      <c r="B7" s="27" t="s">
        <v>380</v>
      </c>
      <c r="C7" s="28" t="s">
        <v>393</v>
      </c>
      <c r="E7" s="10">
        <v>90</v>
      </c>
      <c r="F7" s="15" t="s">
        <v>439</v>
      </c>
      <c r="G7" s="3">
        <v>1</v>
      </c>
      <c r="H7" s="15"/>
      <c r="I7" s="3"/>
      <c r="J7" s="15"/>
      <c r="K7" s="4"/>
      <c r="L7" s="7"/>
    </row>
    <row r="8" spans="1:12" ht="28.5" customHeight="1">
      <c r="A8" s="16">
        <v>43274</v>
      </c>
      <c r="B8" s="27" t="s">
        <v>381</v>
      </c>
      <c r="C8" s="28" t="s">
        <v>396</v>
      </c>
      <c r="E8" s="10">
        <v>120</v>
      </c>
      <c r="F8" s="15" t="s">
        <v>429</v>
      </c>
      <c r="G8" s="3">
        <v>1</v>
      </c>
      <c r="H8" s="15"/>
      <c r="I8" s="3"/>
      <c r="J8" s="15"/>
      <c r="K8" s="4"/>
      <c r="L8" s="7"/>
    </row>
    <row r="9" spans="1:12" ht="28.5" customHeight="1">
      <c r="A9" s="16">
        <v>43281</v>
      </c>
      <c r="B9" s="27" t="s">
        <v>382</v>
      </c>
      <c r="C9" s="28" t="s">
        <v>397</v>
      </c>
      <c r="E9" s="10">
        <v>450</v>
      </c>
      <c r="F9" s="15" t="s">
        <v>229</v>
      </c>
      <c r="G9" s="3">
        <v>1</v>
      </c>
      <c r="H9" s="15" t="s">
        <v>243</v>
      </c>
      <c r="I9" s="3">
        <v>2</v>
      </c>
      <c r="J9" s="15" t="s">
        <v>433</v>
      </c>
      <c r="K9" s="3">
        <v>2</v>
      </c>
      <c r="L9" s="7" t="s">
        <v>430</v>
      </c>
    </row>
    <row r="10" spans="1:12" ht="28.5" customHeight="1">
      <c r="A10" s="16">
        <v>43299</v>
      </c>
      <c r="B10" s="27" t="s">
        <v>383</v>
      </c>
      <c r="C10" s="34" t="s">
        <v>398</v>
      </c>
      <c r="D10" s="10" t="s">
        <v>56</v>
      </c>
      <c r="E10" s="10">
        <v>90</v>
      </c>
      <c r="F10" s="15" t="s">
        <v>440</v>
      </c>
      <c r="G10" s="3">
        <v>1</v>
      </c>
    </row>
    <row r="11" spans="1:12" ht="28.5" customHeight="1">
      <c r="A11" s="16">
        <v>43302</v>
      </c>
      <c r="B11" s="27" t="s">
        <v>384</v>
      </c>
      <c r="C11" s="28" t="s">
        <v>399</v>
      </c>
      <c r="E11" s="10">
        <v>180</v>
      </c>
      <c r="F11" s="15" t="s">
        <v>434</v>
      </c>
      <c r="G11" s="3">
        <v>2</v>
      </c>
      <c r="H11" s="15"/>
      <c r="I11" s="3"/>
      <c r="J11" s="15"/>
      <c r="K11" s="3"/>
      <c r="L11" s="7"/>
    </row>
    <row r="12" spans="1:12" ht="28.5" customHeight="1">
      <c r="A12" s="16">
        <v>43307</v>
      </c>
      <c r="B12" s="27" t="s">
        <v>385</v>
      </c>
      <c r="C12" s="28" t="s">
        <v>400</v>
      </c>
      <c r="E12" s="10">
        <v>90</v>
      </c>
      <c r="F12" s="15" t="s">
        <v>441</v>
      </c>
      <c r="G12" s="3">
        <v>1</v>
      </c>
    </row>
    <row r="13" spans="1:12" ht="28.5" customHeight="1">
      <c r="A13" s="16">
        <v>43309</v>
      </c>
      <c r="B13" s="27" t="s">
        <v>386</v>
      </c>
      <c r="C13" s="28" t="s">
        <v>401</v>
      </c>
      <c r="E13" s="10">
        <v>150</v>
      </c>
      <c r="F13" s="15" t="s">
        <v>435</v>
      </c>
      <c r="G13" s="3">
        <v>1.5</v>
      </c>
    </row>
    <row r="14" spans="1:12" ht="28.5" customHeight="1">
      <c r="A14" s="16">
        <v>43321</v>
      </c>
      <c r="B14" s="27" t="s">
        <v>387</v>
      </c>
      <c r="C14" s="34" t="s">
        <v>402</v>
      </c>
      <c r="D14" s="10" t="s">
        <v>56</v>
      </c>
      <c r="E14" s="10">
        <v>90</v>
      </c>
      <c r="F14" s="15" t="s">
        <v>442</v>
      </c>
      <c r="G14" s="3">
        <v>1</v>
      </c>
    </row>
    <row r="15" spans="1:12" ht="28.5" customHeight="1">
      <c r="A15" s="16">
        <v>43335</v>
      </c>
      <c r="B15" s="27" t="s">
        <v>388</v>
      </c>
      <c r="C15" s="34" t="s">
        <v>425</v>
      </c>
      <c r="D15" s="10" t="s">
        <v>56</v>
      </c>
      <c r="E15" s="10">
        <v>120</v>
      </c>
      <c r="F15" s="15" t="s">
        <v>442</v>
      </c>
      <c r="G15" s="3">
        <v>1</v>
      </c>
    </row>
    <row r="16" spans="1:12" ht="28.5" customHeight="1">
      <c r="A16" s="16">
        <v>43342</v>
      </c>
      <c r="B16" s="27" t="s">
        <v>389</v>
      </c>
      <c r="C16" s="28" t="s">
        <v>424</v>
      </c>
      <c r="D16" s="10" t="s">
        <v>403</v>
      </c>
      <c r="E16" s="10">
        <v>90</v>
      </c>
      <c r="F16" s="15" t="s">
        <v>436</v>
      </c>
      <c r="G16" s="3">
        <v>1</v>
      </c>
    </row>
    <row r="17" spans="1:37" ht="28.5" customHeight="1">
      <c r="A17" s="16">
        <v>43348</v>
      </c>
      <c r="B17" s="27" t="s">
        <v>404</v>
      </c>
      <c r="C17" s="34" t="s">
        <v>423</v>
      </c>
      <c r="D17" s="10" t="s">
        <v>56</v>
      </c>
      <c r="E17" s="10">
        <v>90</v>
      </c>
      <c r="F17" s="15" t="s">
        <v>162</v>
      </c>
      <c r="G17" s="3">
        <v>1</v>
      </c>
      <c r="H17" s="15"/>
      <c r="I17" s="3"/>
      <c r="L17" s="7"/>
    </row>
    <row r="18" spans="1:37" ht="28.5" customHeight="1">
      <c r="A18" s="16">
        <v>43351</v>
      </c>
      <c r="B18" s="27" t="s">
        <v>405</v>
      </c>
      <c r="C18" s="28" t="s">
        <v>422</v>
      </c>
      <c r="E18" s="10">
        <f>60*3+10</f>
        <v>190</v>
      </c>
      <c r="F18" s="15" t="s">
        <v>162</v>
      </c>
      <c r="G18" s="3">
        <v>2</v>
      </c>
    </row>
    <row r="19" spans="1:37" ht="28.5" customHeight="1">
      <c r="A19" s="16">
        <v>43353</v>
      </c>
      <c r="B19" s="27" t="s">
        <v>406</v>
      </c>
      <c r="C19" s="28" t="s">
        <v>443</v>
      </c>
      <c r="D19" s="18"/>
      <c r="E19" s="10">
        <v>90</v>
      </c>
      <c r="F19" s="15" t="s">
        <v>442</v>
      </c>
      <c r="G19" s="3">
        <v>1</v>
      </c>
    </row>
    <row r="20" spans="1:37" ht="28.5" customHeight="1">
      <c r="A20" s="16">
        <v>43355</v>
      </c>
      <c r="B20" s="27" t="s">
        <v>407</v>
      </c>
      <c r="C20" s="34" t="s">
        <v>421</v>
      </c>
      <c r="D20" s="10" t="s">
        <v>56</v>
      </c>
      <c r="E20" s="10">
        <v>90</v>
      </c>
      <c r="F20" s="15" t="s">
        <v>442</v>
      </c>
      <c r="G20" s="3">
        <v>1</v>
      </c>
    </row>
    <row r="21" spans="1:37" s="20" customFormat="1" ht="28.5" customHeight="1">
      <c r="A21" s="17">
        <v>43356</v>
      </c>
      <c r="B21" s="27" t="s">
        <v>408</v>
      </c>
      <c r="C21" s="28" t="s">
        <v>420</v>
      </c>
      <c r="D21" s="10" t="s">
        <v>56</v>
      </c>
      <c r="E21" s="10">
        <v>90</v>
      </c>
      <c r="F21" s="15" t="s">
        <v>444</v>
      </c>
      <c r="G21" s="3">
        <v>1</v>
      </c>
      <c r="H21" s="15"/>
      <c r="I21" s="3"/>
      <c r="J21" s="18"/>
      <c r="K21" s="19"/>
      <c r="L21" s="7"/>
    </row>
    <row r="22" spans="1:37" s="20" customFormat="1" ht="28.5" customHeight="1">
      <c r="A22" s="17">
        <v>43362</v>
      </c>
      <c r="B22" s="27" t="s">
        <v>409</v>
      </c>
      <c r="C22" s="35" t="s">
        <v>452</v>
      </c>
      <c r="D22" s="10" t="s">
        <v>58</v>
      </c>
      <c r="E22" s="10">
        <v>90</v>
      </c>
      <c r="F22" s="15" t="s">
        <v>445</v>
      </c>
      <c r="G22" s="3">
        <v>1</v>
      </c>
      <c r="H22" s="18"/>
      <c r="I22" s="19"/>
      <c r="J22" s="18"/>
      <c r="K22" s="19"/>
      <c r="L22" s="19"/>
    </row>
    <row r="23" spans="1:37" s="20" customFormat="1" ht="28.5" customHeight="1">
      <c r="A23" s="17">
        <v>43365</v>
      </c>
      <c r="B23" s="27" t="s">
        <v>410</v>
      </c>
      <c r="C23" s="29" t="s">
        <v>417</v>
      </c>
      <c r="D23" s="10"/>
      <c r="E23" s="10">
        <v>120</v>
      </c>
      <c r="F23" s="15" t="s">
        <v>446</v>
      </c>
      <c r="G23" s="3">
        <v>1</v>
      </c>
      <c r="H23" s="15"/>
      <c r="I23" s="3"/>
      <c r="J23" s="18"/>
      <c r="K23" s="19"/>
      <c r="L23" s="7"/>
    </row>
    <row r="24" spans="1:37" s="20" customFormat="1" ht="28.5" customHeight="1">
      <c r="A24" s="17">
        <v>43372</v>
      </c>
      <c r="B24" s="27" t="s">
        <v>411</v>
      </c>
      <c r="C24" s="21" t="s">
        <v>419</v>
      </c>
      <c r="D24" s="13"/>
      <c r="E24" s="18">
        <v>500</v>
      </c>
      <c r="F24" s="36" t="s">
        <v>447</v>
      </c>
      <c r="G24" s="3">
        <v>3.5</v>
      </c>
      <c r="H24" s="18"/>
      <c r="I24" s="19"/>
      <c r="J24" s="18"/>
      <c r="K24" s="19"/>
      <c r="L24" s="19"/>
    </row>
    <row r="25" spans="1:37" s="20" customFormat="1" ht="28.5" customHeight="1">
      <c r="A25" s="17">
        <v>43373</v>
      </c>
      <c r="B25" s="27" t="s">
        <v>412</v>
      </c>
      <c r="C25" s="21" t="s">
        <v>418</v>
      </c>
      <c r="D25" s="13"/>
      <c r="E25" s="18">
        <f>(15-9)*60+50</f>
        <v>410</v>
      </c>
      <c r="F25" s="36" t="s">
        <v>448</v>
      </c>
      <c r="G25" s="3">
        <v>3</v>
      </c>
      <c r="H25" s="18"/>
      <c r="I25" s="19"/>
      <c r="J25" s="18"/>
      <c r="K25" s="19"/>
      <c r="L25" s="19"/>
    </row>
    <row r="26" spans="1:37" s="39" customFormat="1" ht="28.5" customHeight="1">
      <c r="A26" s="17">
        <v>43375</v>
      </c>
      <c r="B26" s="27" t="s">
        <v>413</v>
      </c>
      <c r="C26" s="21" t="s">
        <v>455</v>
      </c>
      <c r="D26" s="10" t="s">
        <v>58</v>
      </c>
      <c r="E26" s="18">
        <v>90</v>
      </c>
      <c r="F26" s="15" t="s">
        <v>100</v>
      </c>
      <c r="G26" s="3">
        <v>0.5</v>
      </c>
      <c r="H26" s="15" t="s">
        <v>87</v>
      </c>
      <c r="I26" s="3">
        <v>0.5</v>
      </c>
      <c r="J26" s="18"/>
      <c r="K26" s="38"/>
      <c r="L26" s="7" t="s">
        <v>134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s="40" customFormat="1" ht="28.5" customHeight="1">
      <c r="A27" s="16">
        <v>43378</v>
      </c>
      <c r="B27" s="31" t="s">
        <v>414</v>
      </c>
      <c r="C27" s="14" t="s">
        <v>451</v>
      </c>
      <c r="D27" s="10" t="s">
        <v>58</v>
      </c>
      <c r="E27" s="10">
        <v>110</v>
      </c>
      <c r="F27" s="15" t="s">
        <v>101</v>
      </c>
      <c r="G27" s="3">
        <v>0.5</v>
      </c>
      <c r="H27" s="15" t="s">
        <v>475</v>
      </c>
      <c r="I27" s="3">
        <v>0.5</v>
      </c>
      <c r="J27" s="18"/>
      <c r="K27" s="37"/>
      <c r="L27" s="7" t="s">
        <v>134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s="40" customFormat="1" ht="28.5" customHeight="1">
      <c r="A28" s="16">
        <v>43382</v>
      </c>
      <c r="B28" s="31" t="s">
        <v>415</v>
      </c>
      <c r="C28" s="28" t="s">
        <v>458</v>
      </c>
      <c r="D28" s="10"/>
      <c r="E28" s="10">
        <v>105</v>
      </c>
      <c r="F28" s="15" t="s">
        <v>100</v>
      </c>
      <c r="G28" s="3">
        <v>1</v>
      </c>
      <c r="H28" s="37"/>
      <c r="I28" s="37"/>
      <c r="J28" s="18"/>
      <c r="K28" s="37"/>
      <c r="L28" s="19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s="40" customFormat="1" ht="28.5" customHeight="1">
      <c r="A29" s="16">
        <v>43384</v>
      </c>
      <c r="B29" s="31" t="s">
        <v>416</v>
      </c>
      <c r="C29" s="14" t="s">
        <v>453</v>
      </c>
      <c r="D29" s="10" t="s">
        <v>403</v>
      </c>
      <c r="E29" s="10">
        <v>120</v>
      </c>
      <c r="F29" s="24" t="s">
        <v>87</v>
      </c>
      <c r="G29" s="3">
        <v>1</v>
      </c>
      <c r="H29" s="37"/>
      <c r="I29" s="37"/>
      <c r="J29" s="18"/>
      <c r="K29" s="37"/>
      <c r="L29" s="19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ht="28.5" customHeight="1">
      <c r="A30" s="16">
        <v>43386</v>
      </c>
      <c r="B30" s="31" t="s">
        <v>449</v>
      </c>
      <c r="C30" s="12" t="s">
        <v>456</v>
      </c>
      <c r="E30" s="10">
        <v>90</v>
      </c>
      <c r="F30" s="15" t="s">
        <v>100</v>
      </c>
      <c r="G30" s="3">
        <v>1</v>
      </c>
      <c r="J30" s="18"/>
      <c r="L30" s="19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 ht="28.5" customHeight="1">
      <c r="A31" s="16">
        <v>43395</v>
      </c>
      <c r="B31" s="31" t="s">
        <v>450</v>
      </c>
      <c r="C31" s="12" t="s">
        <v>457</v>
      </c>
      <c r="E31" s="10">
        <v>90</v>
      </c>
      <c r="F31" s="15" t="s">
        <v>87</v>
      </c>
      <c r="G31" s="3">
        <v>1</v>
      </c>
      <c r="J31" s="18"/>
      <c r="L31" s="19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ht="28.5" customHeight="1">
      <c r="A32" s="16">
        <v>43401</v>
      </c>
      <c r="B32" s="31" t="s">
        <v>459</v>
      </c>
      <c r="C32" s="12" t="s">
        <v>479</v>
      </c>
      <c r="E32" s="10">
        <v>240</v>
      </c>
      <c r="F32" s="15" t="s">
        <v>169</v>
      </c>
      <c r="G32" s="3">
        <v>1</v>
      </c>
      <c r="H32" s="15" t="s">
        <v>439</v>
      </c>
      <c r="I32" s="3">
        <v>1</v>
      </c>
      <c r="J32" s="18"/>
      <c r="L32" s="30" t="s">
        <v>253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  <row r="33" spans="1:37" ht="28.5" customHeight="1">
      <c r="A33" s="16">
        <v>43405</v>
      </c>
      <c r="B33" s="31" t="s">
        <v>460</v>
      </c>
      <c r="C33" s="12" t="s">
        <v>476</v>
      </c>
      <c r="D33" s="10" t="s">
        <v>403</v>
      </c>
      <c r="E33" s="10">
        <v>90</v>
      </c>
      <c r="F33" s="15" t="s">
        <v>243</v>
      </c>
      <c r="G33" s="3">
        <v>0.5</v>
      </c>
      <c r="H33" s="15" t="s">
        <v>477</v>
      </c>
      <c r="I33" s="3">
        <v>0.5</v>
      </c>
      <c r="J33" s="18"/>
      <c r="L33" s="7" t="s">
        <v>134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</row>
    <row r="34" spans="1:37" ht="28.5" customHeight="1">
      <c r="A34" s="16">
        <v>43411</v>
      </c>
      <c r="B34" s="31" t="s">
        <v>461</v>
      </c>
      <c r="C34" s="14" t="s">
        <v>478</v>
      </c>
      <c r="D34" s="10" t="s">
        <v>56</v>
      </c>
      <c r="E34" s="10">
        <v>90</v>
      </c>
      <c r="F34" s="15" t="s">
        <v>100</v>
      </c>
      <c r="G34" s="3">
        <v>0.5</v>
      </c>
      <c r="H34" s="15" t="s">
        <v>165</v>
      </c>
      <c r="I34" s="3">
        <v>0.5</v>
      </c>
      <c r="J34" s="18"/>
      <c r="L34" s="7" t="s">
        <v>134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1:37" ht="28.5" customHeight="1">
      <c r="A35" s="16">
        <v>43414</v>
      </c>
      <c r="B35" s="31" t="s">
        <v>462</v>
      </c>
      <c r="C35" s="12" t="s">
        <v>480</v>
      </c>
      <c r="E35" s="10">
        <v>240</v>
      </c>
      <c r="F35" s="15" t="s">
        <v>169</v>
      </c>
      <c r="G35" s="3">
        <v>1</v>
      </c>
      <c r="H35" s="15" t="s">
        <v>439</v>
      </c>
      <c r="I35" s="3">
        <v>1</v>
      </c>
      <c r="J35" s="18"/>
      <c r="L35" s="30" t="s">
        <v>253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</row>
    <row r="36" spans="1:37" ht="28.5" customHeight="1">
      <c r="A36" s="16">
        <v>43415</v>
      </c>
      <c r="B36" s="31" t="s">
        <v>463</v>
      </c>
      <c r="C36" s="12" t="s">
        <v>481</v>
      </c>
      <c r="E36" s="10">
        <v>240</v>
      </c>
      <c r="F36" s="15" t="s">
        <v>169</v>
      </c>
      <c r="G36" s="3">
        <v>1</v>
      </c>
      <c r="H36" s="15" t="s">
        <v>439</v>
      </c>
      <c r="I36" s="3">
        <v>1</v>
      </c>
      <c r="J36" s="18"/>
      <c r="L36" s="30" t="s">
        <v>253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1:37" ht="28.5" customHeight="1">
      <c r="A37" s="16">
        <v>43421</v>
      </c>
      <c r="B37" s="31" t="s">
        <v>464</v>
      </c>
      <c r="C37" s="12" t="s">
        <v>482</v>
      </c>
      <c r="E37" s="10">
        <v>90</v>
      </c>
      <c r="F37" s="15" t="s">
        <v>165</v>
      </c>
      <c r="G37" s="3">
        <v>1</v>
      </c>
      <c r="J37" s="18"/>
      <c r="L37" s="19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37" ht="28.5" customHeight="1">
      <c r="A38" s="16">
        <v>43422</v>
      </c>
      <c r="B38" s="31" t="s">
        <v>465</v>
      </c>
      <c r="C38" s="12" t="s">
        <v>483</v>
      </c>
      <c r="E38" s="10">
        <v>240</v>
      </c>
      <c r="F38" s="15" t="s">
        <v>169</v>
      </c>
      <c r="G38" s="3">
        <v>1</v>
      </c>
      <c r="H38" s="15" t="s">
        <v>495</v>
      </c>
      <c r="I38" s="3">
        <v>1</v>
      </c>
      <c r="J38" s="18"/>
      <c r="L38" s="30" t="s">
        <v>253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37" ht="28.5" customHeight="1">
      <c r="A39" s="16">
        <v>43423</v>
      </c>
      <c r="B39" s="31" t="s">
        <v>466</v>
      </c>
      <c r="C39" s="12" t="s">
        <v>484</v>
      </c>
      <c r="E39" s="10">
        <v>100</v>
      </c>
      <c r="F39" s="15" t="s">
        <v>137</v>
      </c>
      <c r="G39" s="3">
        <v>1</v>
      </c>
      <c r="J39" s="18"/>
      <c r="L39" s="19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37" ht="28.5" customHeight="1">
      <c r="A40" s="16">
        <v>43426</v>
      </c>
      <c r="B40" s="31" t="s">
        <v>467</v>
      </c>
      <c r="C40" s="12" t="s">
        <v>456</v>
      </c>
      <c r="E40" s="10">
        <v>90</v>
      </c>
      <c r="F40" s="15" t="s">
        <v>100</v>
      </c>
      <c r="G40" s="3">
        <v>1</v>
      </c>
      <c r="J40" s="18"/>
      <c r="L40" s="19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 ht="28.5" customHeight="1">
      <c r="A41" s="16">
        <v>43434</v>
      </c>
      <c r="B41" s="31" t="s">
        <v>468</v>
      </c>
      <c r="C41" s="12" t="s">
        <v>485</v>
      </c>
      <c r="E41" s="10">
        <v>150</v>
      </c>
      <c r="F41" s="15" t="s">
        <v>475</v>
      </c>
      <c r="G41" s="3">
        <v>1.5</v>
      </c>
      <c r="J41" s="18"/>
      <c r="L41" s="19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  <row r="42" spans="1:37" ht="28.5" customHeight="1">
      <c r="A42" s="16">
        <v>43438</v>
      </c>
      <c r="B42" s="31" t="s">
        <v>469</v>
      </c>
      <c r="C42" s="12" t="s">
        <v>486</v>
      </c>
      <c r="E42" s="10">
        <v>90</v>
      </c>
      <c r="F42" s="15" t="s">
        <v>87</v>
      </c>
      <c r="G42" s="3">
        <v>1</v>
      </c>
      <c r="J42" s="18"/>
      <c r="L42" s="19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ht="28.5" customHeight="1">
      <c r="A43" s="16">
        <v>43440</v>
      </c>
      <c r="B43" s="31" t="s">
        <v>470</v>
      </c>
      <c r="C43" s="12" t="s">
        <v>490</v>
      </c>
      <c r="D43" s="10" t="s">
        <v>403</v>
      </c>
      <c r="E43" s="10">
        <v>135</v>
      </c>
      <c r="F43" s="15" t="s">
        <v>487</v>
      </c>
      <c r="G43" s="3">
        <v>1</v>
      </c>
      <c r="H43" s="15" t="s">
        <v>437</v>
      </c>
      <c r="I43" s="3">
        <v>0.5</v>
      </c>
      <c r="J43" s="18"/>
      <c r="L43" s="7" t="s">
        <v>133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37" ht="28.5" customHeight="1">
      <c r="A44" s="16">
        <v>43445</v>
      </c>
      <c r="B44" s="31" t="s">
        <v>471</v>
      </c>
      <c r="C44" s="12" t="s">
        <v>491</v>
      </c>
      <c r="E44" s="10">
        <v>105</v>
      </c>
      <c r="F44" s="15" t="s">
        <v>492</v>
      </c>
      <c r="G44" s="3">
        <v>1</v>
      </c>
      <c r="J44" s="18"/>
      <c r="L44" s="19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37" ht="28.5" customHeight="1">
      <c r="A45" s="16">
        <v>43449</v>
      </c>
      <c r="B45" s="31" t="s">
        <v>472</v>
      </c>
      <c r="C45" s="12" t="s">
        <v>493</v>
      </c>
      <c r="E45" s="10">
        <v>90</v>
      </c>
      <c r="F45" s="15" t="s">
        <v>494</v>
      </c>
      <c r="G45" s="3">
        <v>1</v>
      </c>
      <c r="J45" s="18"/>
      <c r="L45" s="19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1:37" ht="28.5" customHeight="1">
      <c r="A46" s="16">
        <v>43449</v>
      </c>
      <c r="B46" s="31" t="s">
        <v>473</v>
      </c>
      <c r="C46" s="12" t="s">
        <v>517</v>
      </c>
      <c r="E46" s="10">
        <v>270</v>
      </c>
      <c r="F46" s="15" t="s">
        <v>488</v>
      </c>
      <c r="G46" s="3">
        <v>2.5</v>
      </c>
      <c r="J46" s="18"/>
      <c r="L46" s="19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37" ht="28.5" customHeight="1">
      <c r="A47" s="16">
        <v>43450</v>
      </c>
      <c r="B47" s="31" t="s">
        <v>474</v>
      </c>
      <c r="C47" s="12" t="s">
        <v>489</v>
      </c>
      <c r="E47" s="10">
        <v>240</v>
      </c>
      <c r="F47" s="15" t="s">
        <v>499</v>
      </c>
      <c r="G47" s="3">
        <v>1</v>
      </c>
      <c r="H47" s="15" t="s">
        <v>496</v>
      </c>
      <c r="I47" s="3">
        <v>1</v>
      </c>
      <c r="J47" s="18"/>
      <c r="L47" s="30" t="s">
        <v>253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37" ht="28.5" customHeight="1">
      <c r="A48" s="16">
        <v>43474</v>
      </c>
      <c r="B48" s="31" t="s">
        <v>497</v>
      </c>
      <c r="C48" s="14" t="s">
        <v>518</v>
      </c>
      <c r="D48" s="10" t="s">
        <v>56</v>
      </c>
      <c r="E48" s="10">
        <v>90</v>
      </c>
      <c r="F48" s="15" t="s">
        <v>103</v>
      </c>
      <c r="G48" s="3">
        <v>1</v>
      </c>
      <c r="H48" s="37"/>
      <c r="I48" s="37"/>
      <c r="J48" s="37"/>
      <c r="K48" s="37"/>
      <c r="L48" s="37"/>
    </row>
    <row r="49" spans="1:13" ht="28.5" customHeight="1">
      <c r="A49" s="16">
        <v>43484</v>
      </c>
      <c r="B49" s="31" t="s">
        <v>498</v>
      </c>
      <c r="C49" s="12" t="s">
        <v>516</v>
      </c>
      <c r="E49" s="10">
        <v>120</v>
      </c>
      <c r="F49" s="15" t="s">
        <v>87</v>
      </c>
      <c r="G49" s="3">
        <v>1</v>
      </c>
      <c r="H49" s="37"/>
      <c r="I49" s="37"/>
      <c r="J49" s="37"/>
      <c r="K49" s="37"/>
      <c r="L49" s="37"/>
    </row>
    <row r="50" spans="1:13" ht="28.5" customHeight="1">
      <c r="A50" s="16">
        <v>43498</v>
      </c>
      <c r="B50" s="31" t="s">
        <v>500</v>
      </c>
      <c r="C50" s="14" t="s">
        <v>519</v>
      </c>
      <c r="D50" s="10" t="s">
        <v>56</v>
      </c>
      <c r="E50" s="10">
        <f>3*60</f>
        <v>180</v>
      </c>
      <c r="F50" s="15" t="s">
        <v>101</v>
      </c>
      <c r="G50" s="3">
        <v>2</v>
      </c>
    </row>
    <row r="51" spans="1:13" ht="28.5" customHeight="1">
      <c r="A51" s="16">
        <v>43512</v>
      </c>
      <c r="B51" s="31" t="s">
        <v>501</v>
      </c>
      <c r="C51" s="12" t="s">
        <v>520</v>
      </c>
      <c r="E51" s="10">
        <f>3*60</f>
        <v>180</v>
      </c>
      <c r="F51" s="15" t="s">
        <v>525</v>
      </c>
      <c r="G51" s="3">
        <v>1</v>
      </c>
      <c r="H51" s="15" t="s">
        <v>526</v>
      </c>
      <c r="I51" s="3">
        <v>0.5</v>
      </c>
      <c r="J51" s="15" t="s">
        <v>527</v>
      </c>
      <c r="K51" s="3">
        <v>0.5</v>
      </c>
      <c r="L51" s="30" t="s">
        <v>253</v>
      </c>
    </row>
    <row r="52" spans="1:13" ht="28.5" customHeight="1">
      <c r="A52" s="16">
        <v>43515</v>
      </c>
      <c r="B52" s="31" t="s">
        <v>502</v>
      </c>
      <c r="C52" s="12" t="s">
        <v>521</v>
      </c>
      <c r="E52" s="10">
        <v>90</v>
      </c>
      <c r="F52" s="15" t="s">
        <v>87</v>
      </c>
      <c r="G52" s="3">
        <v>1</v>
      </c>
    </row>
    <row r="53" spans="1:13" ht="28.5" customHeight="1">
      <c r="A53" s="16">
        <v>43517</v>
      </c>
      <c r="B53" s="31" t="s">
        <v>503</v>
      </c>
      <c r="C53" s="12" t="s">
        <v>536</v>
      </c>
      <c r="D53" s="10" t="s">
        <v>56</v>
      </c>
      <c r="E53" s="10">
        <v>90</v>
      </c>
      <c r="F53" s="15" t="s">
        <v>537</v>
      </c>
      <c r="G53" s="3">
        <v>1</v>
      </c>
    </row>
    <row r="54" spans="1:13" ht="28.5" customHeight="1">
      <c r="A54" s="16">
        <v>43525</v>
      </c>
      <c r="B54" s="31" t="s">
        <v>504</v>
      </c>
      <c r="C54" s="12" t="s">
        <v>528</v>
      </c>
      <c r="E54" s="10">
        <v>90</v>
      </c>
      <c r="F54" s="15" t="s">
        <v>103</v>
      </c>
      <c r="G54" s="3">
        <v>1</v>
      </c>
      <c r="H54" s="37"/>
      <c r="I54" s="37"/>
      <c r="J54" s="37"/>
      <c r="K54" s="37"/>
      <c r="L54" s="37"/>
      <c r="M54" s="40"/>
    </row>
    <row r="55" spans="1:13" ht="28.5" customHeight="1">
      <c r="A55" s="16">
        <v>43526</v>
      </c>
      <c r="B55" s="31" t="s">
        <v>505</v>
      </c>
      <c r="C55" s="12" t="s">
        <v>529</v>
      </c>
      <c r="E55" s="10">
        <f>120+30</f>
        <v>150</v>
      </c>
      <c r="F55" s="15" t="s">
        <v>538</v>
      </c>
      <c r="G55" s="3">
        <v>1.5</v>
      </c>
      <c r="I55" s="37"/>
      <c r="J55" s="37"/>
      <c r="K55" s="37"/>
      <c r="L55" s="37"/>
      <c r="M55" s="40"/>
    </row>
    <row r="56" spans="1:13" ht="28.5" customHeight="1">
      <c r="A56" s="16">
        <v>43527</v>
      </c>
      <c r="B56" s="31" t="s">
        <v>506</v>
      </c>
      <c r="C56" s="12" t="s">
        <v>530</v>
      </c>
      <c r="E56" s="10">
        <v>120</v>
      </c>
      <c r="F56" s="15" t="s">
        <v>103</v>
      </c>
      <c r="G56" s="3">
        <v>1</v>
      </c>
      <c r="I56" s="37"/>
      <c r="J56" s="37"/>
      <c r="K56" s="37"/>
      <c r="L56" s="37"/>
      <c r="M56" s="40"/>
    </row>
    <row r="57" spans="1:13" ht="28.5" customHeight="1">
      <c r="A57" s="16">
        <v>43530</v>
      </c>
      <c r="B57" s="31" t="s">
        <v>507</v>
      </c>
      <c r="C57" s="14" t="s">
        <v>522</v>
      </c>
      <c r="D57" s="10" t="s">
        <v>56</v>
      </c>
      <c r="E57" s="10">
        <v>90</v>
      </c>
      <c r="F57" s="15" t="s">
        <v>538</v>
      </c>
      <c r="G57" s="3">
        <v>0.5</v>
      </c>
      <c r="H57" s="15" t="s">
        <v>103</v>
      </c>
      <c r="I57" s="3">
        <v>0.5</v>
      </c>
      <c r="J57" s="37"/>
      <c r="K57" s="37"/>
      <c r="L57" s="7" t="s">
        <v>134</v>
      </c>
      <c r="M57" s="40"/>
    </row>
    <row r="58" spans="1:13" ht="28.5" customHeight="1">
      <c r="A58" s="16">
        <v>43531</v>
      </c>
      <c r="B58" s="31" t="s">
        <v>508</v>
      </c>
      <c r="C58" s="12" t="s">
        <v>539</v>
      </c>
      <c r="E58" s="10">
        <v>90</v>
      </c>
      <c r="F58" s="15" t="s">
        <v>538</v>
      </c>
      <c r="G58" s="3">
        <v>1</v>
      </c>
      <c r="I58" s="37"/>
      <c r="J58" s="37"/>
      <c r="K58" s="37"/>
      <c r="L58" s="37"/>
      <c r="M58" s="40"/>
    </row>
    <row r="59" spans="1:13" ht="28.5" customHeight="1">
      <c r="A59" s="16">
        <v>43533</v>
      </c>
      <c r="B59" s="31" t="s">
        <v>509</v>
      </c>
      <c r="C59" s="14" t="s">
        <v>523</v>
      </c>
      <c r="E59" s="10">
        <v>90</v>
      </c>
      <c r="F59" s="15" t="s">
        <v>99</v>
      </c>
      <c r="G59" s="3">
        <v>1</v>
      </c>
      <c r="I59" s="37"/>
      <c r="J59" s="37"/>
      <c r="K59" s="37"/>
      <c r="L59" s="37"/>
      <c r="M59" s="40"/>
    </row>
    <row r="60" spans="1:13" ht="28.5" customHeight="1">
      <c r="A60" s="16">
        <v>43533</v>
      </c>
      <c r="B60" s="31" t="s">
        <v>510</v>
      </c>
      <c r="C60" s="12" t="s">
        <v>531</v>
      </c>
      <c r="E60" s="10">
        <v>120</v>
      </c>
      <c r="F60" s="15" t="s">
        <v>540</v>
      </c>
      <c r="G60" s="3">
        <v>1</v>
      </c>
      <c r="I60" s="37"/>
      <c r="J60" s="37"/>
      <c r="K60" s="37"/>
      <c r="L60" s="37"/>
      <c r="M60" s="40"/>
    </row>
    <row r="61" spans="1:13" ht="28.5" customHeight="1">
      <c r="A61" s="16">
        <v>43533</v>
      </c>
      <c r="B61" s="31" t="s">
        <v>511</v>
      </c>
      <c r="C61" s="12" t="s">
        <v>532</v>
      </c>
      <c r="E61" s="10">
        <f>120+30</f>
        <v>150</v>
      </c>
      <c r="F61" s="15" t="s">
        <v>533</v>
      </c>
      <c r="G61" s="3">
        <v>1.5</v>
      </c>
      <c r="I61" s="37"/>
      <c r="J61" s="37"/>
      <c r="K61" s="37"/>
      <c r="L61" s="37"/>
      <c r="M61" s="40"/>
    </row>
    <row r="62" spans="1:13" ht="28.5" customHeight="1">
      <c r="A62" s="16">
        <v>43537</v>
      </c>
      <c r="B62" s="31" t="s">
        <v>512</v>
      </c>
      <c r="C62" s="12" t="s">
        <v>534</v>
      </c>
      <c r="E62" s="10">
        <v>90</v>
      </c>
      <c r="F62" s="15" t="s">
        <v>541</v>
      </c>
      <c r="G62" s="3">
        <v>1</v>
      </c>
      <c r="I62" s="37"/>
      <c r="J62" s="37"/>
      <c r="K62" s="37"/>
      <c r="L62" s="37"/>
      <c r="M62" s="40"/>
    </row>
    <row r="63" spans="1:13" ht="28.5" customHeight="1">
      <c r="A63" s="16">
        <v>43538</v>
      </c>
      <c r="B63" s="31" t="s">
        <v>513</v>
      </c>
      <c r="C63" s="12" t="s">
        <v>542</v>
      </c>
      <c r="D63" s="10" t="s">
        <v>56</v>
      </c>
      <c r="E63" s="10">
        <f>60+30</f>
        <v>90</v>
      </c>
      <c r="F63" s="15" t="s">
        <v>101</v>
      </c>
      <c r="G63" s="3">
        <v>1</v>
      </c>
      <c r="I63" s="37"/>
      <c r="J63" s="37"/>
      <c r="K63" s="37"/>
      <c r="L63" s="37"/>
      <c r="M63" s="40"/>
    </row>
    <row r="64" spans="1:13" ht="28.5" customHeight="1">
      <c r="A64" s="16">
        <v>43552</v>
      </c>
      <c r="B64" s="31" t="s">
        <v>514</v>
      </c>
      <c r="C64" s="12" t="s">
        <v>535</v>
      </c>
      <c r="E64" s="10">
        <v>90</v>
      </c>
      <c r="F64" s="15" t="s">
        <v>543</v>
      </c>
      <c r="G64" s="3">
        <v>1</v>
      </c>
      <c r="I64" s="37"/>
      <c r="J64" s="37"/>
      <c r="K64" s="37"/>
      <c r="L64" s="37"/>
      <c r="M64" s="40"/>
    </row>
    <row r="65" spans="1:13" ht="28.5" customHeight="1">
      <c r="A65" s="16">
        <v>43552</v>
      </c>
      <c r="B65" s="31" t="s">
        <v>515</v>
      </c>
      <c r="C65" s="14" t="s">
        <v>524</v>
      </c>
      <c r="D65" s="10" t="s">
        <v>56</v>
      </c>
      <c r="E65" s="10">
        <f>60+50</f>
        <v>110</v>
      </c>
      <c r="F65" s="15" t="s">
        <v>103</v>
      </c>
      <c r="G65" s="3">
        <v>0.5</v>
      </c>
      <c r="H65" s="15" t="s">
        <v>544</v>
      </c>
      <c r="I65" s="3">
        <v>0.5</v>
      </c>
      <c r="J65" s="37"/>
      <c r="K65" s="37"/>
      <c r="L65" s="7" t="s">
        <v>134</v>
      </c>
      <c r="M65" s="40"/>
    </row>
  </sheetData>
  <phoneticPr fontId="2"/>
  <pageMargins left="0" right="0" top="0" bottom="0" header="0.31496062992125984" footer="0.31496062992125984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4"/>
  <sheetViews>
    <sheetView zoomScaleNormal="100" workbookViewId="0">
      <pane ySplit="1" topLeftCell="A20" activePane="bottomLeft" state="frozen"/>
      <selection pane="bottomLeft" activeCell="L23" sqref="L23"/>
    </sheetView>
  </sheetViews>
  <sheetFormatPr defaultRowHeight="28.5" customHeight="1"/>
  <cols>
    <col min="1" max="1" width="13" style="16" bestFit="1" customWidth="1"/>
    <col min="2" max="2" width="14" style="10" customWidth="1"/>
    <col min="3" max="3" width="49.875" style="12" bestFit="1" customWidth="1"/>
    <col min="4" max="4" width="16.125" style="10" bestFit="1" customWidth="1"/>
    <col min="5" max="5" width="9" style="10" bestFit="1" customWidth="1"/>
    <col min="6" max="6" width="9" style="15" bestFit="1" customWidth="1"/>
    <col min="7" max="7" width="7.125" style="1" bestFit="1" customWidth="1"/>
    <col min="8" max="8" width="9" style="10" bestFit="1" customWidth="1"/>
    <col min="9" max="9" width="7.125" style="1" bestFit="1" customWidth="1"/>
    <col min="10" max="10" width="9" style="10" bestFit="1" customWidth="1"/>
    <col min="11" max="11" width="7.125" style="1" bestFit="1" customWidth="1"/>
    <col min="12" max="12" width="11.875" style="1" bestFit="1" customWidth="1"/>
    <col min="13" max="16384" width="9" style="6"/>
  </cols>
  <sheetData>
    <row r="1" spans="1:12" s="1" customFormat="1" ht="28.5" customHeight="1">
      <c r="A1" s="16" t="s">
        <v>49</v>
      </c>
      <c r="B1" s="10" t="s">
        <v>50</v>
      </c>
      <c r="C1" s="11" t="s">
        <v>328</v>
      </c>
      <c r="D1" s="10" t="s">
        <v>52</v>
      </c>
      <c r="E1" s="11" t="s">
        <v>426</v>
      </c>
      <c r="F1" s="10" t="s">
        <v>136</v>
      </c>
      <c r="G1" s="1" t="s">
        <v>16</v>
      </c>
      <c r="H1" s="10" t="s">
        <v>136</v>
      </c>
      <c r="I1" s="1" t="s">
        <v>16</v>
      </c>
      <c r="J1" s="10" t="s">
        <v>136</v>
      </c>
      <c r="K1" s="1" t="s">
        <v>16</v>
      </c>
    </row>
    <row r="2" spans="1:12" ht="28.5" customHeight="1">
      <c r="A2" s="16">
        <v>43573</v>
      </c>
      <c r="B2" s="27" t="s">
        <v>545</v>
      </c>
      <c r="C2" s="34" t="s">
        <v>588</v>
      </c>
      <c r="E2" s="10">
        <v>105</v>
      </c>
      <c r="F2" s="15" t="s">
        <v>559</v>
      </c>
      <c r="G2" s="3">
        <v>1</v>
      </c>
      <c r="H2" s="15"/>
      <c r="I2" s="3"/>
      <c r="J2" s="15"/>
      <c r="K2" s="4"/>
      <c r="L2" s="7"/>
    </row>
    <row r="3" spans="1:12" ht="28.5" customHeight="1">
      <c r="A3" s="16">
        <v>43614</v>
      </c>
      <c r="B3" s="27" t="s">
        <v>546</v>
      </c>
      <c r="C3" s="34" t="s">
        <v>589</v>
      </c>
      <c r="E3" s="10">
        <v>90</v>
      </c>
      <c r="F3" s="15" t="s">
        <v>560</v>
      </c>
      <c r="G3" s="3">
        <v>1</v>
      </c>
      <c r="H3" s="15"/>
      <c r="I3" s="4"/>
      <c r="J3" s="15"/>
      <c r="K3" s="4"/>
      <c r="L3" s="4"/>
    </row>
    <row r="4" spans="1:12" ht="28.5" customHeight="1">
      <c r="A4" s="16">
        <v>43615</v>
      </c>
      <c r="B4" s="27" t="s">
        <v>547</v>
      </c>
      <c r="C4" s="28" t="s">
        <v>629</v>
      </c>
      <c r="D4" s="10" t="s">
        <v>403</v>
      </c>
      <c r="E4" s="10">
        <f>60+45</f>
        <v>105</v>
      </c>
      <c r="F4" s="15" t="s">
        <v>560</v>
      </c>
      <c r="G4" s="3">
        <v>1</v>
      </c>
      <c r="H4" s="15"/>
      <c r="I4" s="4"/>
      <c r="J4" s="15"/>
      <c r="K4" s="4"/>
      <c r="L4" s="4"/>
    </row>
    <row r="5" spans="1:12" ht="28.5" customHeight="1">
      <c r="A5" s="16">
        <v>43624</v>
      </c>
      <c r="B5" s="27" t="s">
        <v>548</v>
      </c>
      <c r="C5" s="28" t="s">
        <v>590</v>
      </c>
      <c r="E5" s="10">
        <f>120+30</f>
        <v>150</v>
      </c>
      <c r="F5" s="15" t="s">
        <v>561</v>
      </c>
      <c r="G5" s="3">
        <v>0.5</v>
      </c>
      <c r="H5" s="15" t="s">
        <v>438</v>
      </c>
      <c r="I5" s="3">
        <v>1</v>
      </c>
      <c r="J5" s="15"/>
      <c r="K5" s="4"/>
      <c r="L5" s="7" t="s">
        <v>133</v>
      </c>
    </row>
    <row r="6" spans="1:12" ht="28.5" customHeight="1">
      <c r="A6" s="16">
        <v>43638</v>
      </c>
      <c r="B6" s="27" t="s">
        <v>549</v>
      </c>
      <c r="C6" s="34" t="s">
        <v>586</v>
      </c>
      <c r="E6" s="10">
        <v>120</v>
      </c>
      <c r="F6" s="15" t="s">
        <v>560</v>
      </c>
      <c r="G6" s="3">
        <v>1</v>
      </c>
      <c r="H6" s="15"/>
      <c r="I6" s="3"/>
      <c r="J6" s="15"/>
      <c r="K6" s="3"/>
      <c r="L6" s="7"/>
    </row>
    <row r="7" spans="1:12" ht="28.5" customHeight="1">
      <c r="A7" s="16">
        <v>43639</v>
      </c>
      <c r="B7" s="27" t="s">
        <v>550</v>
      </c>
      <c r="C7" s="28" t="s">
        <v>585</v>
      </c>
      <c r="E7" s="10">
        <v>90</v>
      </c>
      <c r="F7" s="15" t="s">
        <v>162</v>
      </c>
      <c r="G7" s="3">
        <v>1</v>
      </c>
      <c r="H7" s="15"/>
      <c r="I7" s="3"/>
      <c r="J7" s="15"/>
      <c r="K7" s="4"/>
      <c r="L7" s="7"/>
    </row>
    <row r="8" spans="1:12" ht="28.5" customHeight="1">
      <c r="A8" s="16">
        <v>43645</v>
      </c>
      <c r="B8" s="27" t="s">
        <v>551</v>
      </c>
      <c r="C8" s="28" t="s">
        <v>591</v>
      </c>
      <c r="E8" s="10">
        <v>450</v>
      </c>
      <c r="F8" s="15" t="s">
        <v>229</v>
      </c>
      <c r="G8" s="3">
        <v>1</v>
      </c>
      <c r="H8" s="15" t="s">
        <v>243</v>
      </c>
      <c r="I8" s="3">
        <v>2</v>
      </c>
      <c r="J8" s="15" t="s">
        <v>433</v>
      </c>
      <c r="K8" s="3">
        <v>2</v>
      </c>
      <c r="L8" s="7" t="s">
        <v>430</v>
      </c>
    </row>
    <row r="9" spans="1:12" ht="28.5" customHeight="1">
      <c r="A9" s="16">
        <v>43657</v>
      </c>
      <c r="B9" s="27" t="s">
        <v>552</v>
      </c>
      <c r="C9" s="28" t="s">
        <v>592</v>
      </c>
      <c r="D9" s="10" t="s">
        <v>403</v>
      </c>
      <c r="E9" s="10">
        <v>90</v>
      </c>
      <c r="F9" s="15" t="s">
        <v>445</v>
      </c>
      <c r="G9" s="3">
        <v>1</v>
      </c>
      <c r="H9" s="15"/>
      <c r="I9" s="3"/>
      <c r="J9" s="15"/>
      <c r="K9" s="3"/>
      <c r="L9" s="7"/>
    </row>
    <row r="10" spans="1:12" ht="28.5" customHeight="1">
      <c r="A10" s="16">
        <v>43669</v>
      </c>
      <c r="B10" s="27" t="s">
        <v>553</v>
      </c>
      <c r="C10" s="34" t="s">
        <v>595</v>
      </c>
      <c r="E10" s="10">
        <v>90</v>
      </c>
      <c r="F10" s="15" t="s">
        <v>559</v>
      </c>
      <c r="G10" s="3">
        <v>1</v>
      </c>
    </row>
    <row r="11" spans="1:12" ht="28.5" customHeight="1">
      <c r="A11" s="16">
        <v>43670</v>
      </c>
      <c r="B11" s="27" t="s">
        <v>554</v>
      </c>
      <c r="C11" s="34" t="s">
        <v>594</v>
      </c>
      <c r="D11" s="10" t="s">
        <v>56</v>
      </c>
      <c r="E11" s="10">
        <v>100</v>
      </c>
      <c r="F11" s="15" t="s">
        <v>559</v>
      </c>
      <c r="G11" s="3">
        <v>1</v>
      </c>
      <c r="H11" s="15"/>
      <c r="I11" s="3"/>
      <c r="J11" s="15"/>
      <c r="K11" s="3"/>
      <c r="L11" s="7"/>
    </row>
    <row r="12" spans="1:12" ht="28.5" customHeight="1">
      <c r="A12" s="16">
        <v>43678</v>
      </c>
      <c r="B12" s="27" t="s">
        <v>555</v>
      </c>
      <c r="C12" s="28" t="s">
        <v>593</v>
      </c>
      <c r="D12" s="10" t="s">
        <v>56</v>
      </c>
      <c r="E12" s="10">
        <v>90</v>
      </c>
      <c r="F12" s="15" t="s">
        <v>433</v>
      </c>
      <c r="G12" s="3">
        <v>1</v>
      </c>
    </row>
    <row r="13" spans="1:12" ht="28.5" customHeight="1">
      <c r="A13" s="16">
        <v>43680</v>
      </c>
      <c r="B13" s="27" t="s">
        <v>556</v>
      </c>
      <c r="C13" s="28" t="s">
        <v>630</v>
      </c>
      <c r="E13" s="10">
        <v>120</v>
      </c>
      <c r="F13" s="15" t="s">
        <v>533</v>
      </c>
      <c r="G13" s="3">
        <v>1</v>
      </c>
    </row>
    <row r="14" spans="1:12" ht="28.5" customHeight="1">
      <c r="A14" s="16">
        <v>43701</v>
      </c>
      <c r="B14" s="27" t="s">
        <v>557</v>
      </c>
      <c r="C14" s="34" t="s">
        <v>596</v>
      </c>
      <c r="E14" s="10">
        <v>150</v>
      </c>
      <c r="F14" s="15" t="s">
        <v>533</v>
      </c>
      <c r="G14" s="3">
        <v>1.5</v>
      </c>
    </row>
    <row r="15" spans="1:12" ht="28.5" customHeight="1">
      <c r="A15" s="16">
        <v>43708</v>
      </c>
      <c r="B15" s="27" t="s">
        <v>558</v>
      </c>
      <c r="C15" s="34" t="s">
        <v>587</v>
      </c>
      <c r="E15" s="10">
        <v>120</v>
      </c>
      <c r="F15" s="15" t="s">
        <v>433</v>
      </c>
      <c r="G15" s="3">
        <v>1</v>
      </c>
    </row>
    <row r="16" spans="1:12" s="44" customFormat="1" ht="28.5" customHeight="1">
      <c r="A16" s="16">
        <v>43717</v>
      </c>
      <c r="B16" s="27" t="s">
        <v>564</v>
      </c>
      <c r="C16" s="28" t="s">
        <v>631</v>
      </c>
      <c r="D16" s="10" t="s">
        <v>56</v>
      </c>
      <c r="E16" s="10">
        <v>100</v>
      </c>
      <c r="F16" s="15" t="s">
        <v>560</v>
      </c>
      <c r="G16" s="3">
        <v>1</v>
      </c>
      <c r="H16" s="42"/>
      <c r="I16" s="42"/>
      <c r="J16" s="42"/>
      <c r="K16" s="42"/>
      <c r="L16" s="42"/>
    </row>
    <row r="17" spans="1:12" s="44" customFormat="1" ht="28.5" customHeight="1">
      <c r="A17" s="16">
        <v>43720</v>
      </c>
      <c r="B17" s="27" t="s">
        <v>565</v>
      </c>
      <c r="C17" s="34" t="s">
        <v>562</v>
      </c>
      <c r="D17" s="41" t="s">
        <v>599</v>
      </c>
      <c r="E17" s="10">
        <v>90</v>
      </c>
      <c r="F17" s="15" t="s">
        <v>559</v>
      </c>
      <c r="G17" s="3">
        <v>1</v>
      </c>
      <c r="H17" s="43"/>
      <c r="I17" s="43"/>
      <c r="J17" s="42"/>
      <c r="K17" s="42"/>
      <c r="L17" s="42"/>
    </row>
    <row r="18" spans="1:12" s="44" customFormat="1" ht="28.5" customHeight="1">
      <c r="A18" s="16">
        <v>43725</v>
      </c>
      <c r="B18" s="27" t="s">
        <v>566</v>
      </c>
      <c r="C18" s="28" t="s">
        <v>570</v>
      </c>
      <c r="D18" s="10"/>
      <c r="E18" s="10">
        <v>90</v>
      </c>
      <c r="F18" s="15" t="s">
        <v>559</v>
      </c>
      <c r="G18" s="3">
        <v>1</v>
      </c>
      <c r="H18" s="42"/>
      <c r="I18" s="42"/>
      <c r="J18" s="42"/>
      <c r="K18" s="42"/>
      <c r="L18" s="42"/>
    </row>
    <row r="19" spans="1:12" s="44" customFormat="1" ht="28.5" customHeight="1">
      <c r="A19" s="16">
        <v>43726</v>
      </c>
      <c r="B19" s="27" t="s">
        <v>567</v>
      </c>
      <c r="C19" s="28" t="s">
        <v>584</v>
      </c>
      <c r="D19" s="18"/>
      <c r="E19" s="10">
        <v>90</v>
      </c>
      <c r="F19" s="15" t="s">
        <v>559</v>
      </c>
      <c r="G19" s="3">
        <v>1</v>
      </c>
      <c r="H19" s="42"/>
      <c r="I19" s="42"/>
      <c r="J19" s="42"/>
      <c r="K19" s="42"/>
      <c r="L19" s="42"/>
    </row>
    <row r="20" spans="1:12" s="44" customFormat="1" ht="28.5" customHeight="1">
      <c r="A20" s="16">
        <v>43733</v>
      </c>
      <c r="B20" s="27" t="s">
        <v>568</v>
      </c>
      <c r="C20" s="34" t="s">
        <v>563</v>
      </c>
      <c r="D20" s="41" t="s">
        <v>599</v>
      </c>
      <c r="E20" s="10">
        <v>90</v>
      </c>
      <c r="F20" s="15" t="s">
        <v>162</v>
      </c>
      <c r="G20" s="3">
        <v>1</v>
      </c>
      <c r="H20" s="42"/>
      <c r="I20" s="42"/>
      <c r="J20" s="42"/>
      <c r="K20" s="42"/>
      <c r="L20" s="42"/>
    </row>
    <row r="21" spans="1:12" s="46" customFormat="1" ht="28.5" customHeight="1">
      <c r="A21" s="17">
        <v>43736</v>
      </c>
      <c r="B21" s="27" t="s">
        <v>569</v>
      </c>
      <c r="C21" s="28" t="s">
        <v>571</v>
      </c>
      <c r="D21" s="10"/>
      <c r="E21" s="10">
        <f>60*3+10</f>
        <v>190</v>
      </c>
      <c r="F21" s="15" t="s">
        <v>162</v>
      </c>
      <c r="G21" s="3">
        <v>2</v>
      </c>
      <c r="H21" s="43"/>
      <c r="I21" s="43"/>
      <c r="J21" s="45"/>
      <c r="K21" s="45"/>
      <c r="L21" s="42"/>
    </row>
    <row r="22" spans="1:12" ht="28.5" customHeight="1">
      <c r="A22" s="16">
        <v>43740</v>
      </c>
      <c r="B22" s="31" t="s">
        <v>572</v>
      </c>
      <c r="C22" s="12" t="s">
        <v>580</v>
      </c>
      <c r="E22" s="10">
        <v>100</v>
      </c>
      <c r="F22" s="15" t="s">
        <v>438</v>
      </c>
      <c r="G22" s="3">
        <v>1</v>
      </c>
      <c r="H22" s="6"/>
      <c r="I22" s="6"/>
      <c r="J22" s="6"/>
      <c r="K22" s="6"/>
      <c r="L22" s="6"/>
    </row>
    <row r="23" spans="1:12" ht="28.5" customHeight="1">
      <c r="A23" s="16">
        <v>43757</v>
      </c>
      <c r="B23" s="31" t="s">
        <v>573</v>
      </c>
      <c r="C23" s="12" t="s">
        <v>581</v>
      </c>
      <c r="E23" s="10">
        <f>120+30</f>
        <v>150</v>
      </c>
      <c r="F23" s="15" t="s">
        <v>578</v>
      </c>
      <c r="G23" s="3">
        <v>0.5</v>
      </c>
      <c r="H23" s="15" t="s">
        <v>438</v>
      </c>
      <c r="I23" s="3">
        <v>1</v>
      </c>
      <c r="J23" s="6"/>
      <c r="K23" s="6"/>
      <c r="L23" s="7" t="s">
        <v>133</v>
      </c>
    </row>
    <row r="24" spans="1:12" ht="28.5" customHeight="1">
      <c r="A24" s="16">
        <v>43764</v>
      </c>
      <c r="B24" s="31" t="s">
        <v>574</v>
      </c>
      <c r="C24" s="12" t="s">
        <v>582</v>
      </c>
      <c r="E24" s="10">
        <v>120</v>
      </c>
      <c r="F24" s="15" t="s">
        <v>162</v>
      </c>
      <c r="G24" s="3">
        <v>1</v>
      </c>
      <c r="H24" s="6"/>
      <c r="I24" s="6"/>
      <c r="J24" s="6"/>
      <c r="K24" s="6"/>
      <c r="L24" s="6"/>
    </row>
    <row r="25" spans="1:12" ht="28.5" customHeight="1">
      <c r="A25" s="16">
        <v>43778</v>
      </c>
      <c r="B25" s="31" t="s">
        <v>575</v>
      </c>
      <c r="C25" s="12" t="s">
        <v>632</v>
      </c>
      <c r="E25" s="10">
        <v>90</v>
      </c>
      <c r="F25" s="15" t="s">
        <v>541</v>
      </c>
      <c r="G25" s="3">
        <v>1</v>
      </c>
      <c r="H25" s="6"/>
      <c r="I25" s="6"/>
      <c r="J25" s="6"/>
      <c r="K25" s="6"/>
      <c r="L25" s="6"/>
    </row>
    <row r="26" spans="1:12" ht="28.5" customHeight="1">
      <c r="A26" s="16">
        <v>43789</v>
      </c>
      <c r="B26" s="31" t="s">
        <v>576</v>
      </c>
      <c r="C26" s="12" t="s">
        <v>633</v>
      </c>
      <c r="D26" s="13" t="s">
        <v>598</v>
      </c>
      <c r="E26" s="10">
        <v>90</v>
      </c>
      <c r="F26" s="15" t="s">
        <v>162</v>
      </c>
      <c r="G26" s="3">
        <v>1</v>
      </c>
      <c r="H26" s="6"/>
      <c r="I26" s="6"/>
      <c r="J26" s="6"/>
      <c r="K26" s="6"/>
      <c r="L26" s="6"/>
    </row>
    <row r="27" spans="1:12" ht="28.5" customHeight="1">
      <c r="A27" s="16">
        <v>43790</v>
      </c>
      <c r="B27" s="31" t="s">
        <v>597</v>
      </c>
      <c r="C27" s="12" t="s">
        <v>583</v>
      </c>
      <c r="D27" s="41" t="s">
        <v>599</v>
      </c>
      <c r="E27" s="10">
        <v>90</v>
      </c>
      <c r="F27" s="15" t="s">
        <v>310</v>
      </c>
      <c r="G27" s="3">
        <v>1</v>
      </c>
      <c r="H27" s="6"/>
      <c r="I27" s="6"/>
      <c r="J27" s="6"/>
      <c r="K27" s="6"/>
      <c r="L27" s="6"/>
    </row>
    <row r="28" spans="1:12" ht="28.5" customHeight="1">
      <c r="A28" s="16">
        <v>43793</v>
      </c>
      <c r="B28" s="31" t="s">
        <v>577</v>
      </c>
      <c r="C28" s="12" t="s">
        <v>634</v>
      </c>
      <c r="D28" s="48"/>
      <c r="E28" s="10">
        <v>195</v>
      </c>
      <c r="F28" s="15" t="s">
        <v>578</v>
      </c>
      <c r="G28" s="3">
        <v>1</v>
      </c>
      <c r="H28" s="15" t="s">
        <v>579</v>
      </c>
      <c r="I28" s="3">
        <v>1</v>
      </c>
      <c r="J28" s="6"/>
      <c r="K28" s="6"/>
      <c r="L28" s="7" t="s">
        <v>48</v>
      </c>
    </row>
    <row r="29" spans="1:12" ht="28.5" customHeight="1">
      <c r="A29" s="47">
        <v>43802</v>
      </c>
      <c r="B29" s="31" t="s">
        <v>600</v>
      </c>
      <c r="C29" s="12" t="s">
        <v>635</v>
      </c>
      <c r="E29" s="10">
        <v>90</v>
      </c>
      <c r="F29" s="15" t="s">
        <v>438</v>
      </c>
      <c r="G29" s="3">
        <v>1</v>
      </c>
      <c r="I29" s="6"/>
    </row>
    <row r="30" spans="1:12" ht="28.5" customHeight="1">
      <c r="A30" s="47">
        <v>43813</v>
      </c>
      <c r="B30" s="31" t="s">
        <v>601</v>
      </c>
      <c r="C30" s="12" t="s">
        <v>623</v>
      </c>
      <c r="E30" s="10">
        <v>120</v>
      </c>
      <c r="F30" s="15" t="s">
        <v>310</v>
      </c>
      <c r="G30" s="3">
        <v>1</v>
      </c>
    </row>
    <row r="31" spans="1:12" ht="28.5" customHeight="1">
      <c r="A31" s="47">
        <v>43817</v>
      </c>
      <c r="B31" s="31" t="s">
        <v>602</v>
      </c>
      <c r="C31" s="12" t="s">
        <v>636</v>
      </c>
      <c r="E31" s="10">
        <f>60+45</f>
        <v>105</v>
      </c>
      <c r="F31" s="15" t="s">
        <v>627</v>
      </c>
      <c r="G31" s="3">
        <v>1</v>
      </c>
    </row>
    <row r="32" spans="1:12" ht="28.5" customHeight="1">
      <c r="A32" s="47">
        <v>43819</v>
      </c>
      <c r="B32" s="31" t="s">
        <v>603</v>
      </c>
      <c r="C32" s="12" t="s">
        <v>637</v>
      </c>
      <c r="D32" s="41" t="s">
        <v>599</v>
      </c>
      <c r="E32" s="10">
        <v>100</v>
      </c>
      <c r="F32" s="15" t="s">
        <v>541</v>
      </c>
      <c r="G32" s="3">
        <v>1</v>
      </c>
    </row>
    <row r="33" spans="1:12" ht="28.5" customHeight="1">
      <c r="A33" s="47">
        <v>43820</v>
      </c>
      <c r="B33" s="31" t="s">
        <v>604</v>
      </c>
      <c r="C33" s="14" t="s">
        <v>616</v>
      </c>
      <c r="D33" s="13" t="s">
        <v>622</v>
      </c>
      <c r="E33" s="10">
        <v>90</v>
      </c>
      <c r="F33" s="15" t="s">
        <v>627</v>
      </c>
      <c r="G33" s="3">
        <v>1</v>
      </c>
    </row>
    <row r="34" spans="1:12" ht="28.5" customHeight="1">
      <c r="A34" s="47">
        <v>43847</v>
      </c>
      <c r="B34" s="31" t="s">
        <v>605</v>
      </c>
      <c r="C34" s="14" t="s">
        <v>617</v>
      </c>
      <c r="D34" s="13" t="s">
        <v>622</v>
      </c>
      <c r="E34" s="10">
        <v>90</v>
      </c>
      <c r="F34" s="15" t="s">
        <v>310</v>
      </c>
      <c r="G34" s="3">
        <v>1</v>
      </c>
    </row>
    <row r="35" spans="1:12" ht="28.5" customHeight="1">
      <c r="A35" s="47">
        <v>43852</v>
      </c>
      <c r="B35" s="31" t="s">
        <v>606</v>
      </c>
      <c r="C35" s="14" t="s">
        <v>624</v>
      </c>
      <c r="D35" s="13" t="s">
        <v>622</v>
      </c>
      <c r="E35" s="10">
        <v>90</v>
      </c>
      <c r="F35" s="15" t="s">
        <v>438</v>
      </c>
      <c r="G35" s="3">
        <v>1</v>
      </c>
    </row>
    <row r="36" spans="1:12" ht="28.5" customHeight="1">
      <c r="A36" s="47">
        <v>43855</v>
      </c>
      <c r="B36" s="31" t="s">
        <v>607</v>
      </c>
      <c r="C36" s="12" t="s">
        <v>638</v>
      </c>
      <c r="E36" s="10">
        <f>120+30</f>
        <v>150</v>
      </c>
      <c r="F36" s="15" t="s">
        <v>488</v>
      </c>
      <c r="G36" s="3">
        <v>0.5</v>
      </c>
      <c r="H36" s="15" t="s">
        <v>438</v>
      </c>
      <c r="I36" s="3">
        <v>1</v>
      </c>
      <c r="J36" s="6"/>
      <c r="K36" s="6"/>
      <c r="L36" s="7" t="s">
        <v>133</v>
      </c>
    </row>
    <row r="37" spans="1:12" ht="28.5" customHeight="1">
      <c r="A37" s="47">
        <v>43857</v>
      </c>
      <c r="B37" s="31" t="s">
        <v>608</v>
      </c>
      <c r="C37" s="12" t="s">
        <v>390</v>
      </c>
      <c r="E37" s="10">
        <f>60+45</f>
        <v>105</v>
      </c>
      <c r="F37" s="15" t="s">
        <v>310</v>
      </c>
      <c r="G37" s="3">
        <v>1</v>
      </c>
    </row>
    <row r="38" spans="1:12" ht="28.5" customHeight="1">
      <c r="A38" s="47">
        <v>43860</v>
      </c>
      <c r="B38" s="31" t="s">
        <v>609</v>
      </c>
      <c r="C38" s="12" t="s">
        <v>639</v>
      </c>
      <c r="D38" s="13" t="s">
        <v>45</v>
      </c>
      <c r="E38" s="10">
        <v>90</v>
      </c>
      <c r="F38" s="15" t="s">
        <v>438</v>
      </c>
      <c r="G38" s="3">
        <v>1</v>
      </c>
    </row>
    <row r="39" spans="1:12" ht="28.5" customHeight="1">
      <c r="A39" s="47">
        <v>43862</v>
      </c>
      <c r="B39" s="31" t="s">
        <v>610</v>
      </c>
      <c r="C39" s="12" t="s">
        <v>625</v>
      </c>
      <c r="E39" s="10">
        <v>90</v>
      </c>
      <c r="F39" s="15" t="s">
        <v>310</v>
      </c>
      <c r="G39" s="3">
        <v>1</v>
      </c>
    </row>
    <row r="40" spans="1:12" ht="28.5" customHeight="1">
      <c r="A40" s="47">
        <v>43875</v>
      </c>
      <c r="B40" s="31" t="s">
        <v>611</v>
      </c>
      <c r="C40" s="12" t="s">
        <v>621</v>
      </c>
      <c r="E40" s="10">
        <v>90</v>
      </c>
      <c r="F40" s="15" t="s">
        <v>437</v>
      </c>
      <c r="G40" s="3">
        <v>0.5</v>
      </c>
    </row>
    <row r="41" spans="1:12" ht="28.5" customHeight="1">
      <c r="A41" s="47">
        <v>43881</v>
      </c>
      <c r="B41" s="31" t="s">
        <v>612</v>
      </c>
      <c r="C41" s="12" t="s">
        <v>620</v>
      </c>
      <c r="E41" s="10">
        <v>90</v>
      </c>
      <c r="F41" s="15" t="s">
        <v>438</v>
      </c>
      <c r="G41" s="3">
        <v>1</v>
      </c>
    </row>
    <row r="42" spans="1:12" ht="28.5" customHeight="1">
      <c r="A42" s="47">
        <v>43883</v>
      </c>
      <c r="B42" s="31" t="s">
        <v>613</v>
      </c>
      <c r="C42" s="12" t="s">
        <v>619</v>
      </c>
      <c r="E42" s="10">
        <v>120</v>
      </c>
      <c r="F42" s="15" t="s">
        <v>628</v>
      </c>
      <c r="G42" s="3">
        <v>0.5</v>
      </c>
      <c r="H42" s="15" t="s">
        <v>438</v>
      </c>
      <c r="I42" s="3">
        <v>0.5</v>
      </c>
      <c r="J42" s="6"/>
      <c r="K42" s="6"/>
      <c r="L42" s="7" t="s">
        <v>134</v>
      </c>
    </row>
    <row r="43" spans="1:12" ht="28.5" customHeight="1">
      <c r="A43" s="47">
        <v>43887</v>
      </c>
      <c r="B43" s="31" t="s">
        <v>614</v>
      </c>
      <c r="C43" s="14" t="s">
        <v>626</v>
      </c>
      <c r="D43" s="41" t="s">
        <v>599</v>
      </c>
      <c r="E43" s="10">
        <v>90</v>
      </c>
      <c r="F43" s="15" t="s">
        <v>437</v>
      </c>
      <c r="G43" s="3">
        <v>1</v>
      </c>
    </row>
    <row r="44" spans="1:12" ht="28.5" customHeight="1">
      <c r="A44" s="47">
        <v>43890</v>
      </c>
      <c r="B44" s="31" t="s">
        <v>615</v>
      </c>
      <c r="C44" s="12" t="s">
        <v>618</v>
      </c>
      <c r="E44" s="10">
        <f>3*60</f>
        <v>180</v>
      </c>
      <c r="F44" s="15" t="s">
        <v>526</v>
      </c>
      <c r="G44" s="3">
        <v>1</v>
      </c>
      <c r="H44" s="15" t="s">
        <v>238</v>
      </c>
      <c r="I44" s="3">
        <v>0.5</v>
      </c>
      <c r="J44" s="15" t="s">
        <v>438</v>
      </c>
      <c r="K44" s="3">
        <v>0.5</v>
      </c>
      <c r="L44" s="30" t="s">
        <v>253</v>
      </c>
    </row>
  </sheetData>
  <phoneticPr fontId="2"/>
  <pageMargins left="0" right="0" top="0" bottom="0" header="0.31496062992125984" footer="0.31496062992125984"/>
  <pageSetup paperSize="9"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7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31" sqref="C31"/>
    </sheetView>
  </sheetViews>
  <sheetFormatPr defaultRowHeight="28.5" customHeight="1"/>
  <cols>
    <col min="1" max="1" width="13" style="16" bestFit="1" customWidth="1"/>
    <col min="2" max="2" width="15" style="10" bestFit="1" customWidth="1"/>
    <col min="3" max="3" width="48.125" style="12" bestFit="1" customWidth="1"/>
    <col min="4" max="4" width="11" style="10" bestFit="1" customWidth="1"/>
    <col min="5" max="5" width="9" style="10" bestFit="1" customWidth="1"/>
    <col min="6" max="6" width="9" style="15" bestFit="1" customWidth="1"/>
    <col min="7" max="7" width="7.125" style="1" bestFit="1" customWidth="1"/>
    <col min="8" max="8" width="9" style="10" bestFit="1" customWidth="1"/>
    <col min="9" max="9" width="7.125" style="1" bestFit="1" customWidth="1"/>
    <col min="10" max="10" width="11.875" style="1" bestFit="1" customWidth="1"/>
    <col min="11" max="16384" width="9" style="6"/>
  </cols>
  <sheetData>
    <row r="1" spans="1:13" s="1" customFormat="1" ht="28.5" customHeight="1">
      <c r="A1" s="16" t="s">
        <v>49</v>
      </c>
      <c r="B1" s="10" t="s">
        <v>50</v>
      </c>
      <c r="C1" s="11" t="s">
        <v>328</v>
      </c>
      <c r="D1" s="10" t="s">
        <v>52</v>
      </c>
      <c r="E1" s="11" t="s">
        <v>426</v>
      </c>
      <c r="F1" s="10" t="s">
        <v>136</v>
      </c>
      <c r="G1" s="1" t="s">
        <v>16</v>
      </c>
      <c r="H1" s="10" t="s">
        <v>136</v>
      </c>
      <c r="I1" s="1" t="s">
        <v>16</v>
      </c>
    </row>
    <row r="2" spans="1:13" ht="28.5" customHeight="1">
      <c r="A2" s="16">
        <v>44072</v>
      </c>
      <c r="B2" s="27" t="s">
        <v>640</v>
      </c>
      <c r="C2" s="28" t="s">
        <v>659</v>
      </c>
      <c r="E2" s="10">
        <v>120</v>
      </c>
      <c r="F2" s="15" t="s">
        <v>101</v>
      </c>
      <c r="G2" s="3">
        <v>1</v>
      </c>
      <c r="H2" s="15"/>
      <c r="I2" s="3"/>
      <c r="J2" s="7"/>
    </row>
    <row r="3" spans="1:13" ht="28.5" customHeight="1">
      <c r="A3" s="16">
        <v>44093</v>
      </c>
      <c r="B3" s="27" t="s">
        <v>641</v>
      </c>
      <c r="C3" s="28" t="s">
        <v>660</v>
      </c>
      <c r="E3" s="10">
        <v>150</v>
      </c>
      <c r="F3" s="15" t="s">
        <v>670</v>
      </c>
      <c r="G3" s="3">
        <v>1</v>
      </c>
      <c r="H3" s="15"/>
      <c r="I3" s="4"/>
      <c r="J3" s="4"/>
    </row>
    <row r="4" spans="1:13" ht="28.5" customHeight="1">
      <c r="A4" s="16">
        <v>44110</v>
      </c>
      <c r="B4" s="27" t="s">
        <v>642</v>
      </c>
      <c r="C4" s="28" t="s">
        <v>661</v>
      </c>
      <c r="E4" s="10">
        <v>90</v>
      </c>
      <c r="F4" s="15" t="s">
        <v>438</v>
      </c>
      <c r="G4" s="3">
        <v>1</v>
      </c>
      <c r="H4" s="15"/>
      <c r="I4" s="4"/>
      <c r="J4" s="4"/>
    </row>
    <row r="5" spans="1:13" ht="28.5" customHeight="1">
      <c r="A5" s="16">
        <v>44133</v>
      </c>
      <c r="B5" s="27" t="s">
        <v>643</v>
      </c>
      <c r="C5" s="28" t="s">
        <v>662</v>
      </c>
      <c r="E5" s="10">
        <v>90</v>
      </c>
      <c r="F5" s="15" t="s">
        <v>439</v>
      </c>
      <c r="G5" s="3">
        <v>1</v>
      </c>
      <c r="H5" s="15"/>
      <c r="I5" s="3"/>
      <c r="J5" s="7"/>
    </row>
    <row r="6" spans="1:13" ht="28.5" customHeight="1">
      <c r="A6" s="16">
        <v>44154</v>
      </c>
      <c r="B6" s="27" t="s">
        <v>644</v>
      </c>
      <c r="C6" s="28" t="s">
        <v>663</v>
      </c>
      <c r="E6" s="10">
        <v>90</v>
      </c>
      <c r="F6" s="15" t="s">
        <v>437</v>
      </c>
      <c r="G6" s="3">
        <v>1</v>
      </c>
      <c r="H6" s="15"/>
      <c r="I6" s="3"/>
      <c r="J6" s="7"/>
    </row>
    <row r="7" spans="1:13" ht="28.5" customHeight="1">
      <c r="A7" s="16">
        <v>44170</v>
      </c>
      <c r="B7" s="27" t="s">
        <v>645</v>
      </c>
      <c r="C7" s="28" t="s">
        <v>669</v>
      </c>
      <c r="E7" s="10">
        <v>150</v>
      </c>
      <c r="F7" s="15" t="s">
        <v>670</v>
      </c>
      <c r="G7" s="3">
        <v>1.5</v>
      </c>
      <c r="H7" s="15"/>
      <c r="I7" s="3"/>
      <c r="J7" s="7"/>
      <c r="K7" s="49"/>
      <c r="L7" s="49"/>
      <c r="M7" s="49"/>
    </row>
    <row r="8" spans="1:13" ht="28.5" customHeight="1">
      <c r="A8" s="16">
        <v>44187</v>
      </c>
      <c r="B8" s="27" t="s">
        <v>646</v>
      </c>
      <c r="C8" s="28" t="s">
        <v>665</v>
      </c>
      <c r="E8" s="10">
        <v>90</v>
      </c>
      <c r="F8" s="15" t="s">
        <v>244</v>
      </c>
      <c r="G8" s="3">
        <v>1</v>
      </c>
      <c r="H8" s="6"/>
      <c r="I8" s="6"/>
      <c r="J8" s="6"/>
    </row>
    <row r="9" spans="1:13" ht="28.5" customHeight="1">
      <c r="A9" s="16">
        <v>44215</v>
      </c>
      <c r="B9" s="27" t="s">
        <v>647</v>
      </c>
      <c r="C9" s="28" t="s">
        <v>668</v>
      </c>
      <c r="E9" s="10">
        <v>90</v>
      </c>
      <c r="F9" s="15" t="s">
        <v>671</v>
      </c>
      <c r="G9" s="3">
        <v>1</v>
      </c>
      <c r="H9" s="15"/>
      <c r="I9" s="3"/>
      <c r="J9" s="7"/>
    </row>
    <row r="10" spans="1:13" ht="28.5" customHeight="1">
      <c r="A10" s="16">
        <v>44217</v>
      </c>
      <c r="B10" s="27" t="s">
        <v>648</v>
      </c>
      <c r="C10" s="28" t="s">
        <v>666</v>
      </c>
      <c r="E10" s="10">
        <v>90</v>
      </c>
      <c r="F10" s="15" t="s">
        <v>244</v>
      </c>
      <c r="G10" s="3">
        <v>1</v>
      </c>
    </row>
    <row r="11" spans="1:13" ht="28.5" customHeight="1">
      <c r="A11" s="16">
        <v>44219</v>
      </c>
      <c r="B11" s="27" t="s">
        <v>649</v>
      </c>
      <c r="C11" s="28" t="s">
        <v>664</v>
      </c>
      <c r="E11" s="10">
        <v>120</v>
      </c>
      <c r="F11" s="15" t="s">
        <v>439</v>
      </c>
      <c r="G11" s="3">
        <v>1</v>
      </c>
      <c r="H11" s="15"/>
      <c r="I11" s="3"/>
      <c r="J11" s="7"/>
    </row>
    <row r="12" spans="1:13" ht="28.5" customHeight="1">
      <c r="A12" s="16">
        <v>44223</v>
      </c>
      <c r="B12" s="27" t="s">
        <v>650</v>
      </c>
      <c r="C12" s="28" t="s">
        <v>667</v>
      </c>
      <c r="E12" s="10">
        <f>60+45</f>
        <v>105</v>
      </c>
      <c r="F12" s="15" t="s">
        <v>438</v>
      </c>
      <c r="G12" s="3">
        <v>1</v>
      </c>
    </row>
    <row r="13" spans="1:13" ht="28.5" customHeight="1">
      <c r="A13" s="9">
        <v>44229</v>
      </c>
      <c r="B13" s="31" t="s">
        <v>651</v>
      </c>
      <c r="C13" s="28" t="s">
        <v>676</v>
      </c>
      <c r="E13" s="10">
        <v>90</v>
      </c>
      <c r="F13" s="15" t="s">
        <v>101</v>
      </c>
      <c r="G13" s="3">
        <v>0.5</v>
      </c>
      <c r="H13" s="15" t="s">
        <v>438</v>
      </c>
      <c r="I13" s="3">
        <v>0.5</v>
      </c>
      <c r="J13" s="7" t="s">
        <v>134</v>
      </c>
    </row>
    <row r="14" spans="1:13" ht="28.5" customHeight="1">
      <c r="A14" s="9">
        <v>44230</v>
      </c>
      <c r="B14" s="31" t="s">
        <v>652</v>
      </c>
      <c r="C14" s="28" t="s">
        <v>677</v>
      </c>
      <c r="E14" s="10">
        <v>90</v>
      </c>
      <c r="F14" s="15" t="s">
        <v>438</v>
      </c>
      <c r="G14" s="3">
        <v>1</v>
      </c>
    </row>
    <row r="15" spans="1:13" ht="28.5" customHeight="1">
      <c r="A15" s="9">
        <v>44233</v>
      </c>
      <c r="B15" s="31" t="s">
        <v>653</v>
      </c>
      <c r="C15" s="28" t="s">
        <v>674</v>
      </c>
      <c r="E15" s="10">
        <v>120</v>
      </c>
      <c r="F15" s="15" t="s">
        <v>678</v>
      </c>
      <c r="G15" s="3">
        <v>1</v>
      </c>
    </row>
    <row r="16" spans="1:13" s="44" customFormat="1" ht="28.5" customHeight="1">
      <c r="A16" s="9">
        <v>44240</v>
      </c>
      <c r="B16" s="31" t="s">
        <v>654</v>
      </c>
      <c r="C16" s="28" t="s">
        <v>679</v>
      </c>
      <c r="D16" s="10"/>
      <c r="E16" s="10">
        <v>120</v>
      </c>
      <c r="F16" s="15" t="s">
        <v>103</v>
      </c>
      <c r="G16" s="3">
        <v>1</v>
      </c>
      <c r="H16" s="42"/>
      <c r="I16" s="42"/>
      <c r="J16" s="42"/>
    </row>
    <row r="17" spans="1:10" s="44" customFormat="1" ht="28.5" customHeight="1">
      <c r="A17" s="9">
        <v>44242</v>
      </c>
      <c r="B17" s="31" t="s">
        <v>655</v>
      </c>
      <c r="C17" s="34" t="s">
        <v>672</v>
      </c>
      <c r="D17" s="41"/>
      <c r="E17" s="10">
        <v>120</v>
      </c>
      <c r="F17" s="15" t="s">
        <v>454</v>
      </c>
      <c r="G17" s="3">
        <v>1</v>
      </c>
      <c r="H17" s="43"/>
      <c r="I17" s="43"/>
      <c r="J17" s="42"/>
    </row>
    <row r="18" spans="1:10" s="44" customFormat="1" ht="28.5" customHeight="1">
      <c r="A18" s="9">
        <v>44244</v>
      </c>
      <c r="B18" s="31" t="s">
        <v>656</v>
      </c>
      <c r="C18" s="28" t="s">
        <v>675</v>
      </c>
      <c r="D18" s="10"/>
      <c r="E18" s="10">
        <f>60+45</f>
        <v>105</v>
      </c>
      <c r="F18" s="15" t="s">
        <v>438</v>
      </c>
      <c r="G18" s="3">
        <v>1</v>
      </c>
      <c r="H18" s="42"/>
      <c r="I18" s="42"/>
      <c r="J18" s="42"/>
    </row>
    <row r="19" spans="1:10" s="44" customFormat="1" ht="28.5" customHeight="1">
      <c r="A19" s="9">
        <v>44245</v>
      </c>
      <c r="B19" s="31" t="s">
        <v>657</v>
      </c>
      <c r="C19" s="28" t="s">
        <v>681</v>
      </c>
      <c r="D19" s="18"/>
      <c r="E19" s="10">
        <v>90</v>
      </c>
      <c r="F19" s="15" t="s">
        <v>673</v>
      </c>
      <c r="G19" s="3">
        <v>1</v>
      </c>
      <c r="H19" s="42"/>
      <c r="I19" s="42"/>
      <c r="J19" s="42"/>
    </row>
    <row r="20" spans="1:10" s="44" customFormat="1" ht="28.5" customHeight="1">
      <c r="A20" s="9">
        <v>44251</v>
      </c>
      <c r="B20" s="31" t="s">
        <v>658</v>
      </c>
      <c r="C20" s="28" t="s">
        <v>682</v>
      </c>
      <c r="D20" s="41"/>
      <c r="E20" s="10">
        <v>90</v>
      </c>
      <c r="F20" s="15" t="s">
        <v>673</v>
      </c>
      <c r="G20" s="3">
        <v>1</v>
      </c>
      <c r="H20" s="42"/>
      <c r="I20" s="42"/>
      <c r="J20" s="42"/>
    </row>
    <row r="21" spans="1:10" s="46" customFormat="1" ht="28.5" customHeight="1">
      <c r="A21" s="17">
        <v>44260</v>
      </c>
      <c r="B21" s="27" t="s">
        <v>680</v>
      </c>
      <c r="C21" s="28" t="s">
        <v>688</v>
      </c>
      <c r="D21" s="10"/>
      <c r="E21" s="10">
        <v>90</v>
      </c>
      <c r="F21" s="15" t="s">
        <v>695</v>
      </c>
      <c r="G21" s="3">
        <v>1</v>
      </c>
      <c r="H21" s="43"/>
      <c r="I21" s="43"/>
      <c r="J21" s="42"/>
    </row>
    <row r="22" spans="1:10" ht="28.5" customHeight="1">
      <c r="A22" s="17">
        <v>44264</v>
      </c>
      <c r="B22" s="31" t="s">
        <v>683</v>
      </c>
      <c r="C22" s="12" t="s">
        <v>689</v>
      </c>
      <c r="E22" s="10">
        <v>90</v>
      </c>
      <c r="F22" s="15" t="s">
        <v>673</v>
      </c>
      <c r="G22" s="3">
        <v>1</v>
      </c>
      <c r="H22" s="6"/>
      <c r="I22" s="6"/>
      <c r="J22" s="6"/>
    </row>
    <row r="23" spans="1:10" ht="28.5" customHeight="1">
      <c r="A23" s="17">
        <v>44266</v>
      </c>
      <c r="B23" s="31" t="s">
        <v>687</v>
      </c>
      <c r="C23" s="12" t="s">
        <v>690</v>
      </c>
      <c r="D23" s="41" t="s">
        <v>599</v>
      </c>
      <c r="E23" s="10">
        <v>90</v>
      </c>
      <c r="F23" s="15" t="s">
        <v>101</v>
      </c>
      <c r="G23" s="3">
        <v>1</v>
      </c>
      <c r="H23" s="15"/>
      <c r="I23" s="3"/>
      <c r="J23" s="7"/>
    </row>
    <row r="24" spans="1:10" ht="28.5" customHeight="1">
      <c r="A24" s="17">
        <v>44268</v>
      </c>
      <c r="B24" s="31" t="s">
        <v>684</v>
      </c>
      <c r="C24" s="12" t="s">
        <v>691</v>
      </c>
      <c r="E24" s="10">
        <v>90</v>
      </c>
      <c r="F24" s="15" t="s">
        <v>101</v>
      </c>
      <c r="G24" s="3">
        <v>1</v>
      </c>
      <c r="H24" s="15"/>
      <c r="I24" s="3"/>
      <c r="J24" s="7"/>
    </row>
    <row r="25" spans="1:10" ht="28.5" customHeight="1">
      <c r="A25" s="17">
        <v>44272</v>
      </c>
      <c r="B25" s="31" t="s">
        <v>685</v>
      </c>
      <c r="C25" s="12" t="s">
        <v>692</v>
      </c>
      <c r="E25" s="10">
        <v>90</v>
      </c>
      <c r="F25" s="15" t="s">
        <v>249</v>
      </c>
      <c r="G25" s="3">
        <v>1</v>
      </c>
      <c r="H25" s="6"/>
      <c r="I25" s="6"/>
      <c r="J25" s="6"/>
    </row>
    <row r="26" spans="1:10" ht="28.5" customHeight="1">
      <c r="A26" s="17">
        <v>44277</v>
      </c>
      <c r="B26" s="31" t="s">
        <v>686</v>
      </c>
      <c r="C26" s="12" t="s">
        <v>693</v>
      </c>
      <c r="E26" s="10">
        <v>90</v>
      </c>
      <c r="F26" s="15" t="s">
        <v>673</v>
      </c>
      <c r="G26" s="3">
        <v>1</v>
      </c>
      <c r="H26" s="6"/>
      <c r="I26" s="6"/>
      <c r="J26" s="6"/>
    </row>
    <row r="27" spans="1:10" ht="28.5" customHeight="1">
      <c r="A27" s="17">
        <v>44279</v>
      </c>
      <c r="B27" s="31" t="s">
        <v>696</v>
      </c>
      <c r="C27" s="12" t="s">
        <v>694</v>
      </c>
      <c r="E27" s="10">
        <v>90</v>
      </c>
      <c r="F27" s="15" t="s">
        <v>673</v>
      </c>
      <c r="G27" s="3">
        <v>1</v>
      </c>
      <c r="H27" s="6"/>
      <c r="I27" s="6"/>
      <c r="J27" s="6"/>
    </row>
  </sheetData>
  <phoneticPr fontId="2"/>
  <pageMargins left="0" right="0" top="0" bottom="0" header="0.31496062992125984" footer="0.31496062992125984"/>
  <pageSetup paperSize="9"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zoomScaleNormal="100" workbookViewId="0">
      <pane xSplit="3" ySplit="1" topLeftCell="D23" activePane="bottomRight" state="frozen"/>
      <selection pane="topRight" activeCell="D1" sqref="D1"/>
      <selection pane="bottomLeft" activeCell="A2" sqref="A2"/>
      <selection pane="bottomRight" activeCell="C39" sqref="C39"/>
    </sheetView>
  </sheetViews>
  <sheetFormatPr defaultRowHeight="28.5" customHeight="1"/>
  <cols>
    <col min="1" max="1" width="13" style="16" bestFit="1" customWidth="1"/>
    <col min="2" max="2" width="15" style="10" bestFit="1" customWidth="1"/>
    <col min="3" max="3" width="48.125" style="12" bestFit="1" customWidth="1"/>
    <col min="4" max="4" width="7.125" style="11" bestFit="1" customWidth="1"/>
    <col min="5" max="6" width="9" style="10" bestFit="1" customWidth="1"/>
    <col min="7" max="7" width="8.25" style="15" bestFit="1" customWidth="1"/>
    <col min="8" max="8" width="9" style="1" bestFit="1" customWidth="1"/>
    <col min="9" max="9" width="8.25" style="10" bestFit="1" customWidth="1"/>
    <col min="10" max="10" width="10" style="1" bestFit="1" customWidth="1"/>
    <col min="11" max="11" width="11.875" style="1" bestFit="1" customWidth="1"/>
    <col min="12" max="16384" width="9" style="6"/>
  </cols>
  <sheetData>
    <row r="1" spans="1:14" s="1" customFormat="1" ht="30.75" customHeight="1">
      <c r="A1" s="50" t="s">
        <v>49</v>
      </c>
      <c r="B1" s="51" t="s">
        <v>50</v>
      </c>
      <c r="C1" s="52" t="s">
        <v>328</v>
      </c>
      <c r="D1" s="51" t="s">
        <v>52</v>
      </c>
      <c r="E1" s="52" t="s">
        <v>426</v>
      </c>
      <c r="F1" s="51" t="s">
        <v>136</v>
      </c>
      <c r="G1" s="53" t="s">
        <v>731</v>
      </c>
      <c r="H1" s="51" t="s">
        <v>136</v>
      </c>
      <c r="I1" s="53" t="s">
        <v>731</v>
      </c>
      <c r="J1" s="53"/>
    </row>
    <row r="2" spans="1:14" ht="28.5" customHeight="1">
      <c r="A2" s="50">
        <v>44340</v>
      </c>
      <c r="B2" s="51" t="s">
        <v>697</v>
      </c>
      <c r="C2" s="57" t="s">
        <v>784</v>
      </c>
      <c r="D2" s="52"/>
      <c r="E2" s="51">
        <v>90</v>
      </c>
      <c r="F2" s="55" t="s">
        <v>768</v>
      </c>
      <c r="G2" s="55" t="s">
        <v>720</v>
      </c>
      <c r="H2" s="53"/>
      <c r="I2" s="51"/>
      <c r="J2" s="53"/>
    </row>
    <row r="3" spans="1:14" ht="64.5" customHeight="1">
      <c r="A3" s="50">
        <v>44374</v>
      </c>
      <c r="B3" s="52" t="s">
        <v>727</v>
      </c>
      <c r="C3" s="57" t="s">
        <v>783</v>
      </c>
      <c r="D3" s="52"/>
      <c r="E3" s="51">
        <v>90</v>
      </c>
      <c r="F3" s="55" t="s">
        <v>769</v>
      </c>
      <c r="G3" s="55" t="s">
        <v>720</v>
      </c>
      <c r="H3" s="53"/>
      <c r="I3" s="51"/>
      <c r="J3" s="53"/>
    </row>
    <row r="4" spans="1:14" ht="28.5" customHeight="1">
      <c r="A4" s="50">
        <v>44383</v>
      </c>
      <c r="B4" s="51" t="s">
        <v>723</v>
      </c>
      <c r="C4" s="57" t="s">
        <v>782</v>
      </c>
      <c r="D4" s="52"/>
      <c r="E4" s="51">
        <v>120</v>
      </c>
      <c r="F4" s="55" t="s">
        <v>101</v>
      </c>
      <c r="G4" s="55" t="s">
        <v>720</v>
      </c>
      <c r="H4" s="53"/>
      <c r="I4" s="51"/>
      <c r="J4" s="53"/>
    </row>
    <row r="5" spans="1:14" ht="28.5" customHeight="1">
      <c r="A5" s="50">
        <v>44385</v>
      </c>
      <c r="B5" s="51" t="s">
        <v>724</v>
      </c>
      <c r="C5" s="57" t="s">
        <v>781</v>
      </c>
      <c r="D5" s="52"/>
      <c r="E5" s="51">
        <v>90</v>
      </c>
      <c r="F5" s="55" t="s">
        <v>739</v>
      </c>
      <c r="G5" s="55" t="s">
        <v>719</v>
      </c>
      <c r="H5" s="55" t="s">
        <v>732</v>
      </c>
      <c r="I5" s="55" t="s">
        <v>719</v>
      </c>
      <c r="J5" s="56" t="s">
        <v>134</v>
      </c>
    </row>
    <row r="6" spans="1:14" ht="28.5" customHeight="1">
      <c r="A6" s="50">
        <v>44387</v>
      </c>
      <c r="B6" s="51" t="s">
        <v>698</v>
      </c>
      <c r="C6" s="54" t="s">
        <v>770</v>
      </c>
      <c r="D6" s="52"/>
      <c r="E6" s="51">
        <v>120</v>
      </c>
      <c r="F6" s="55" t="s">
        <v>760</v>
      </c>
      <c r="G6" s="55" t="s">
        <v>720</v>
      </c>
      <c r="H6" s="53"/>
      <c r="I6" s="51"/>
      <c r="J6" s="53"/>
    </row>
    <row r="7" spans="1:14" ht="28.5" customHeight="1">
      <c r="A7" s="50">
        <v>44410</v>
      </c>
      <c r="B7" s="51" t="s">
        <v>699</v>
      </c>
      <c r="C7" s="54" t="s">
        <v>767</v>
      </c>
      <c r="D7" s="52"/>
      <c r="E7" s="51">
        <v>90</v>
      </c>
      <c r="F7" s="55" t="s">
        <v>771</v>
      </c>
      <c r="G7" s="55" t="s">
        <v>772</v>
      </c>
      <c r="H7" s="53"/>
      <c r="I7" s="51"/>
      <c r="J7" s="53"/>
      <c r="M7" s="49"/>
      <c r="N7" s="49"/>
    </row>
    <row r="8" spans="1:14" ht="28.5" customHeight="1">
      <c r="A8" s="50">
        <v>44434</v>
      </c>
      <c r="B8" s="51" t="s">
        <v>700</v>
      </c>
      <c r="C8" s="54" t="s">
        <v>763</v>
      </c>
      <c r="D8" s="52"/>
      <c r="E8" s="51">
        <v>90</v>
      </c>
      <c r="F8" s="55" t="s">
        <v>734</v>
      </c>
      <c r="G8" s="55" t="s">
        <v>720</v>
      </c>
      <c r="H8" s="53"/>
      <c r="I8" s="51"/>
      <c r="J8" s="53"/>
    </row>
    <row r="9" spans="1:14" ht="28.5" customHeight="1">
      <c r="A9" s="50">
        <v>44469</v>
      </c>
      <c r="B9" s="51" t="s">
        <v>701</v>
      </c>
      <c r="C9" s="54" t="s">
        <v>733</v>
      </c>
      <c r="D9" s="52" t="s">
        <v>764</v>
      </c>
      <c r="E9" s="51">
        <v>90</v>
      </c>
      <c r="F9" s="55" t="s">
        <v>734</v>
      </c>
      <c r="G9" s="55" t="s">
        <v>720</v>
      </c>
      <c r="H9" s="53"/>
      <c r="I9" s="51"/>
      <c r="J9" s="53"/>
    </row>
    <row r="10" spans="1:14" ht="28.5" customHeight="1">
      <c r="A10" s="50">
        <v>44481</v>
      </c>
      <c r="B10" s="51" t="s">
        <v>702</v>
      </c>
      <c r="C10" s="54" t="s">
        <v>773</v>
      </c>
      <c r="D10" s="52"/>
      <c r="E10" s="51">
        <v>90</v>
      </c>
      <c r="F10" s="55" t="s">
        <v>734</v>
      </c>
      <c r="G10" s="55" t="s">
        <v>720</v>
      </c>
      <c r="H10" s="53"/>
      <c r="I10" s="51"/>
      <c r="J10" s="53"/>
    </row>
    <row r="11" spans="1:14" ht="28.5" customHeight="1">
      <c r="A11" s="50">
        <v>44497</v>
      </c>
      <c r="B11" s="51" t="s">
        <v>703</v>
      </c>
      <c r="C11" s="54" t="s">
        <v>735</v>
      </c>
      <c r="D11" s="52"/>
      <c r="E11" s="51">
        <v>120</v>
      </c>
      <c r="F11" s="55" t="s">
        <v>438</v>
      </c>
      <c r="G11" s="55" t="s">
        <v>720</v>
      </c>
      <c r="H11" s="53"/>
      <c r="I11" s="51"/>
      <c r="J11" s="53"/>
    </row>
    <row r="12" spans="1:14" ht="28.5" customHeight="1">
      <c r="A12" s="50">
        <v>44509</v>
      </c>
      <c r="B12" s="51" t="s">
        <v>704</v>
      </c>
      <c r="C12" s="54" t="s">
        <v>748</v>
      </c>
      <c r="D12" s="52"/>
      <c r="E12" s="51">
        <v>90</v>
      </c>
      <c r="F12" s="55" t="s">
        <v>101</v>
      </c>
      <c r="G12" s="55" t="s">
        <v>720</v>
      </c>
      <c r="H12" s="53"/>
      <c r="I12" s="51"/>
      <c r="J12" s="53"/>
    </row>
    <row r="13" spans="1:14" ht="28.5" customHeight="1">
      <c r="A13" s="50">
        <v>44511</v>
      </c>
      <c r="B13" s="51" t="s">
        <v>705</v>
      </c>
      <c r="C13" s="54" t="s">
        <v>756</v>
      </c>
      <c r="D13" s="52" t="s">
        <v>764</v>
      </c>
      <c r="E13" s="51">
        <v>90</v>
      </c>
      <c r="F13" s="55" t="s">
        <v>101</v>
      </c>
      <c r="G13" s="55" t="s">
        <v>719</v>
      </c>
      <c r="H13" s="55" t="s">
        <v>774</v>
      </c>
      <c r="I13" s="55" t="s">
        <v>719</v>
      </c>
      <c r="J13" s="56" t="s">
        <v>134</v>
      </c>
    </row>
    <row r="14" spans="1:14" ht="64.5" customHeight="1">
      <c r="A14" s="50">
        <v>44512</v>
      </c>
      <c r="B14" s="52" t="s">
        <v>744</v>
      </c>
      <c r="C14" s="54" t="s">
        <v>765</v>
      </c>
      <c r="D14" s="52"/>
      <c r="E14" s="51">
        <v>90</v>
      </c>
      <c r="F14" s="55" t="s">
        <v>736</v>
      </c>
      <c r="G14" s="55" t="s">
        <v>720</v>
      </c>
      <c r="H14" s="53"/>
      <c r="I14" s="51"/>
      <c r="J14" s="53"/>
    </row>
    <row r="15" spans="1:14" ht="28.5" customHeight="1">
      <c r="A15" s="50">
        <v>44519</v>
      </c>
      <c r="B15" s="51" t="s">
        <v>706</v>
      </c>
      <c r="C15" s="54" t="s">
        <v>749</v>
      </c>
      <c r="D15" s="52" t="s">
        <v>764</v>
      </c>
      <c r="E15" s="51">
        <v>90</v>
      </c>
      <c r="F15" s="55" t="s">
        <v>101</v>
      </c>
      <c r="G15" s="55" t="s">
        <v>720</v>
      </c>
      <c r="H15" s="53"/>
      <c r="I15" s="51"/>
      <c r="J15" s="53"/>
    </row>
    <row r="16" spans="1:14" s="44" customFormat="1" ht="28.5" customHeight="1">
      <c r="A16" s="50">
        <v>44529</v>
      </c>
      <c r="B16" s="51" t="s">
        <v>707</v>
      </c>
      <c r="C16" s="54" t="s">
        <v>728</v>
      </c>
      <c r="D16" s="52"/>
      <c r="E16" s="51">
        <v>90</v>
      </c>
      <c r="F16" s="55" t="s">
        <v>775</v>
      </c>
      <c r="G16" s="55" t="s">
        <v>720</v>
      </c>
      <c r="H16" s="53"/>
      <c r="I16" s="51"/>
      <c r="J16" s="53"/>
      <c r="K16" s="1"/>
      <c r="L16" s="6"/>
    </row>
    <row r="17" spans="1:12" s="44" customFormat="1" ht="28.5" customHeight="1">
      <c r="A17" s="50">
        <v>44534</v>
      </c>
      <c r="B17" s="51" t="s">
        <v>708</v>
      </c>
      <c r="C17" s="54" t="s">
        <v>762</v>
      </c>
      <c r="D17" s="52"/>
      <c r="E17" s="51">
        <v>150</v>
      </c>
      <c r="F17" s="55" t="s">
        <v>766</v>
      </c>
      <c r="G17" s="55" t="s">
        <v>722</v>
      </c>
      <c r="H17" s="53"/>
      <c r="I17" s="51"/>
      <c r="J17" s="53"/>
      <c r="K17" s="1"/>
      <c r="L17" s="6"/>
    </row>
    <row r="18" spans="1:12" s="44" customFormat="1" ht="28.5" customHeight="1">
      <c r="A18" s="50">
        <v>44552</v>
      </c>
      <c r="B18" s="51" t="s">
        <v>709</v>
      </c>
      <c r="C18" s="54" t="s">
        <v>776</v>
      </c>
      <c r="D18" s="52"/>
      <c r="E18" s="51">
        <v>120</v>
      </c>
      <c r="F18" s="55" t="s">
        <v>774</v>
      </c>
      <c r="G18" s="55" t="s">
        <v>720</v>
      </c>
      <c r="H18" s="53"/>
      <c r="I18" s="51"/>
      <c r="J18" s="53"/>
      <c r="K18" s="1"/>
      <c r="L18" s="6"/>
    </row>
    <row r="19" spans="1:12" s="44" customFormat="1" ht="28.5" customHeight="1">
      <c r="A19" s="50">
        <v>44583</v>
      </c>
      <c r="B19" s="51" t="s">
        <v>725</v>
      </c>
      <c r="C19" s="54" t="s">
        <v>737</v>
      </c>
      <c r="D19" s="52"/>
      <c r="E19" s="51">
        <f>120+30</f>
        <v>150</v>
      </c>
      <c r="F19" s="55" t="s">
        <v>757</v>
      </c>
      <c r="G19" s="55" t="s">
        <v>720</v>
      </c>
      <c r="H19" s="53"/>
      <c r="I19" s="51"/>
      <c r="J19" s="53"/>
      <c r="K19" s="1"/>
      <c r="L19" s="6"/>
    </row>
    <row r="20" spans="1:12" s="44" customFormat="1" ht="28.5" customHeight="1">
      <c r="A20" s="50">
        <v>44586</v>
      </c>
      <c r="B20" s="51" t="s">
        <v>710</v>
      </c>
      <c r="C20" s="54" t="s">
        <v>777</v>
      </c>
      <c r="D20" s="52"/>
      <c r="E20" s="51">
        <v>90</v>
      </c>
      <c r="F20" s="55" t="s">
        <v>101</v>
      </c>
      <c r="G20" s="55" t="s">
        <v>720</v>
      </c>
      <c r="H20" s="53"/>
      <c r="I20" s="51"/>
      <c r="J20" s="53"/>
      <c r="K20" s="1"/>
      <c r="L20" s="6"/>
    </row>
    <row r="21" spans="1:12" s="46" customFormat="1" ht="28.5" customHeight="1">
      <c r="A21" s="50">
        <v>44598</v>
      </c>
      <c r="B21" s="51" t="s">
        <v>711</v>
      </c>
      <c r="C21" s="54" t="s">
        <v>758</v>
      </c>
      <c r="D21" s="52"/>
      <c r="E21" s="51">
        <v>120</v>
      </c>
      <c r="F21" s="55" t="s">
        <v>162</v>
      </c>
      <c r="G21" s="55" t="s">
        <v>720</v>
      </c>
      <c r="H21" s="53"/>
      <c r="I21" s="51"/>
      <c r="J21" s="53"/>
      <c r="K21" s="1"/>
      <c r="L21" s="6"/>
    </row>
    <row r="22" spans="1:12" ht="64.5" customHeight="1">
      <c r="A22" s="50">
        <v>44604</v>
      </c>
      <c r="B22" s="52" t="s">
        <v>778</v>
      </c>
      <c r="C22" s="54" t="s">
        <v>761</v>
      </c>
      <c r="D22" s="52"/>
      <c r="E22" s="51">
        <v>180</v>
      </c>
      <c r="F22" s="55" t="s">
        <v>750</v>
      </c>
      <c r="G22" s="55" t="s">
        <v>722</v>
      </c>
      <c r="H22" s="55" t="s">
        <v>738</v>
      </c>
      <c r="I22" s="55" t="s">
        <v>719</v>
      </c>
      <c r="J22" s="56" t="s">
        <v>48</v>
      </c>
    </row>
    <row r="23" spans="1:12" ht="28.5" customHeight="1">
      <c r="A23" s="50">
        <v>44616</v>
      </c>
      <c r="B23" s="51" t="s">
        <v>713</v>
      </c>
      <c r="C23" s="54" t="s">
        <v>759</v>
      </c>
      <c r="D23" s="52"/>
      <c r="E23" s="51">
        <v>105</v>
      </c>
      <c r="F23" s="55" t="s">
        <v>162</v>
      </c>
      <c r="G23" s="55" t="s">
        <v>720</v>
      </c>
      <c r="H23" s="53"/>
      <c r="I23" s="51"/>
      <c r="J23" s="53"/>
    </row>
    <row r="24" spans="1:12" ht="28.5" customHeight="1">
      <c r="A24" s="50">
        <v>44617</v>
      </c>
      <c r="B24" s="51" t="s">
        <v>714</v>
      </c>
      <c r="C24" s="54" t="s">
        <v>751</v>
      </c>
      <c r="D24" s="52"/>
      <c r="E24" s="51">
        <v>90</v>
      </c>
      <c r="F24" s="55" t="s">
        <v>739</v>
      </c>
      <c r="G24" s="55" t="s">
        <v>719</v>
      </c>
      <c r="H24" s="55" t="s">
        <v>740</v>
      </c>
      <c r="I24" s="55" t="s">
        <v>719</v>
      </c>
      <c r="J24" s="56" t="s">
        <v>134</v>
      </c>
    </row>
    <row r="25" spans="1:12" ht="28.5" customHeight="1">
      <c r="A25" s="50">
        <v>44619</v>
      </c>
      <c r="B25" s="52" t="s">
        <v>752</v>
      </c>
      <c r="C25" s="54" t="s">
        <v>729</v>
      </c>
      <c r="D25" s="52"/>
      <c r="E25" s="51">
        <v>120</v>
      </c>
      <c r="F25" s="55" t="s">
        <v>753</v>
      </c>
      <c r="G25" s="55" t="s">
        <v>720</v>
      </c>
      <c r="H25" s="53"/>
      <c r="I25" s="51"/>
      <c r="J25" s="53"/>
    </row>
    <row r="26" spans="1:12" ht="28.5" customHeight="1">
      <c r="A26" s="50">
        <v>44621</v>
      </c>
      <c r="B26" s="51" t="s">
        <v>715</v>
      </c>
      <c r="C26" s="54" t="s">
        <v>754</v>
      </c>
      <c r="D26" s="52"/>
      <c r="E26" s="51">
        <v>90</v>
      </c>
      <c r="F26" s="55" t="s">
        <v>101</v>
      </c>
      <c r="G26" s="55" t="s">
        <v>720</v>
      </c>
      <c r="H26" s="53"/>
      <c r="I26" s="51"/>
      <c r="J26" s="53"/>
    </row>
    <row r="27" spans="1:12" ht="28.5" customHeight="1">
      <c r="A27" s="50">
        <v>44622</v>
      </c>
      <c r="B27" s="58" t="s">
        <v>716</v>
      </c>
      <c r="C27" s="59" t="s">
        <v>779</v>
      </c>
      <c r="D27" s="60"/>
      <c r="E27" s="58">
        <v>90</v>
      </c>
      <c r="F27" s="61" t="s">
        <v>780</v>
      </c>
      <c r="G27" s="61" t="s">
        <v>720</v>
      </c>
      <c r="H27" s="62"/>
      <c r="I27" s="58"/>
      <c r="J27" s="62"/>
    </row>
    <row r="28" spans="1:12" ht="28.5" customHeight="1">
      <c r="A28" s="50">
        <v>44628</v>
      </c>
      <c r="B28" s="58" t="s">
        <v>726</v>
      </c>
      <c r="C28" s="59" t="s">
        <v>730</v>
      </c>
      <c r="D28" s="60"/>
      <c r="E28" s="58">
        <v>120</v>
      </c>
      <c r="F28" s="61" t="s">
        <v>741</v>
      </c>
      <c r="G28" s="61" t="s">
        <v>720</v>
      </c>
      <c r="H28" s="62"/>
      <c r="I28" s="58"/>
      <c r="J28" s="62"/>
      <c r="K28" s="8"/>
    </row>
    <row r="29" spans="1:12" ht="28.5" customHeight="1">
      <c r="A29" s="50">
        <v>44635</v>
      </c>
      <c r="B29" s="58" t="s">
        <v>717</v>
      </c>
      <c r="C29" s="59" t="s">
        <v>745</v>
      </c>
      <c r="D29" s="60"/>
      <c r="E29" s="58">
        <v>120</v>
      </c>
      <c r="F29" s="61" t="s">
        <v>101</v>
      </c>
      <c r="G29" s="61" t="s">
        <v>720</v>
      </c>
      <c r="H29" s="62"/>
      <c r="I29" s="58"/>
      <c r="J29" s="62"/>
    </row>
    <row r="30" spans="1:12" ht="28.5" customHeight="1">
      <c r="A30" s="50">
        <v>44637</v>
      </c>
      <c r="B30" s="58" t="s">
        <v>718</v>
      </c>
      <c r="C30" s="59" t="s">
        <v>742</v>
      </c>
      <c r="D30" s="60"/>
      <c r="E30" s="58">
        <v>90</v>
      </c>
      <c r="F30" s="61" t="s">
        <v>438</v>
      </c>
      <c r="G30" s="61" t="s">
        <v>720</v>
      </c>
      <c r="H30" s="62"/>
      <c r="I30" s="58"/>
      <c r="J30" s="62"/>
    </row>
    <row r="31" spans="1:12" ht="64.5" customHeight="1">
      <c r="A31" s="50">
        <v>44639</v>
      </c>
      <c r="B31" s="60" t="s">
        <v>746</v>
      </c>
      <c r="C31" s="59" t="s">
        <v>755</v>
      </c>
      <c r="D31" s="60"/>
      <c r="E31" s="58">
        <v>180</v>
      </c>
      <c r="F31" s="61" t="s">
        <v>747</v>
      </c>
      <c r="G31" s="61" t="s">
        <v>720</v>
      </c>
      <c r="H31" s="61" t="s">
        <v>743</v>
      </c>
      <c r="I31" s="61" t="s">
        <v>720</v>
      </c>
      <c r="J31" s="63" t="s">
        <v>48</v>
      </c>
    </row>
    <row r="32" spans="1:12" ht="18.75" customHeight="1">
      <c r="A32" s="64"/>
      <c r="B32" s="65"/>
      <c r="C32" s="66"/>
      <c r="D32" s="67"/>
      <c r="E32" s="65"/>
      <c r="F32" s="65"/>
      <c r="G32" s="68"/>
      <c r="H32" s="69"/>
      <c r="I32" s="65"/>
      <c r="J32" s="69"/>
    </row>
  </sheetData>
  <phoneticPr fontId="2"/>
  <pageMargins left="0.19685039370078741" right="0.19685039370078741" top="0.19685039370078741" bottom="0.19685039370078741" header="0.31496062992125984" footer="0.31496062992125984"/>
  <pageSetup paperSize="9" scale="7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0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1" sqref="J11"/>
    </sheetView>
  </sheetViews>
  <sheetFormatPr defaultRowHeight="28.5" customHeight="1"/>
  <cols>
    <col min="1" max="1" width="15" style="80" bestFit="1" customWidth="1"/>
    <col min="2" max="2" width="20" style="81" bestFit="1" customWidth="1"/>
    <col min="3" max="3" width="42.25" style="82" bestFit="1" customWidth="1"/>
    <col min="4" max="4" width="7.375" style="81" bestFit="1" customWidth="1"/>
    <col min="5" max="5" width="9.25" style="81" bestFit="1" customWidth="1"/>
    <col min="6" max="6" width="9.25" style="83" bestFit="1" customWidth="1"/>
    <col min="7" max="7" width="8.875" style="83" bestFit="1" customWidth="1"/>
    <col min="8" max="8" width="9.25" style="86" bestFit="1" customWidth="1"/>
    <col min="9" max="9" width="8.875" style="83" bestFit="1" customWidth="1"/>
    <col min="10" max="10" width="10.375" style="86" bestFit="1" customWidth="1"/>
    <col min="11" max="16384" width="9" style="77"/>
  </cols>
  <sheetData>
    <row r="1" spans="1:10" s="74" customFormat="1" ht="30.75" customHeight="1">
      <c r="A1" s="70" t="s">
        <v>846</v>
      </c>
      <c r="B1" s="71" t="s">
        <v>847</v>
      </c>
      <c r="C1" s="72" t="s">
        <v>848</v>
      </c>
      <c r="D1" s="71" t="s">
        <v>849</v>
      </c>
      <c r="E1" s="72" t="s">
        <v>256</v>
      </c>
      <c r="F1" s="71" t="s">
        <v>850</v>
      </c>
      <c r="G1" s="73" t="s">
        <v>851</v>
      </c>
      <c r="H1" s="71" t="s">
        <v>850</v>
      </c>
      <c r="I1" s="73" t="s">
        <v>851</v>
      </c>
      <c r="J1" s="73"/>
    </row>
    <row r="2" spans="1:10" ht="30" customHeight="1">
      <c r="A2" s="70">
        <v>44700</v>
      </c>
      <c r="B2" s="72" t="s">
        <v>785</v>
      </c>
      <c r="C2" s="75" t="s">
        <v>841</v>
      </c>
      <c r="D2" s="71"/>
      <c r="E2" s="71">
        <v>90</v>
      </c>
      <c r="F2" s="76" t="s">
        <v>852</v>
      </c>
      <c r="G2" s="76" t="s">
        <v>720</v>
      </c>
      <c r="H2" s="84"/>
      <c r="I2" s="76"/>
      <c r="J2" s="84"/>
    </row>
    <row r="3" spans="1:10" ht="30" customHeight="1">
      <c r="A3" s="70"/>
      <c r="B3" s="71" t="s">
        <v>786</v>
      </c>
      <c r="C3" s="75" t="s">
        <v>857</v>
      </c>
      <c r="D3" s="71"/>
      <c r="E3" s="71"/>
      <c r="F3" s="76"/>
      <c r="G3" s="76"/>
      <c r="H3" s="84"/>
      <c r="I3" s="76"/>
      <c r="J3" s="84"/>
    </row>
    <row r="4" spans="1:10" ht="30" customHeight="1">
      <c r="A4" s="70">
        <v>44702</v>
      </c>
      <c r="B4" s="71" t="s">
        <v>787</v>
      </c>
      <c r="C4" s="75" t="s">
        <v>853</v>
      </c>
      <c r="D4" s="71"/>
      <c r="E4" s="71">
        <v>90</v>
      </c>
      <c r="F4" s="76" t="s">
        <v>854</v>
      </c>
      <c r="G4" s="76" t="s">
        <v>720</v>
      </c>
      <c r="H4" s="76"/>
      <c r="I4" s="76"/>
      <c r="J4" s="85"/>
    </row>
    <row r="5" spans="1:10" ht="30" customHeight="1">
      <c r="A5" s="70">
        <v>44705</v>
      </c>
      <c r="B5" s="71" t="s">
        <v>788</v>
      </c>
      <c r="C5" s="75" t="s">
        <v>840</v>
      </c>
      <c r="D5" s="71"/>
      <c r="E5" s="71">
        <v>90</v>
      </c>
      <c r="F5" s="76" t="s">
        <v>855</v>
      </c>
      <c r="G5" s="76" t="s">
        <v>720</v>
      </c>
      <c r="H5" s="84"/>
      <c r="I5" s="76"/>
      <c r="J5" s="84"/>
    </row>
    <row r="6" spans="1:10" ht="30" customHeight="1">
      <c r="A6" s="70">
        <v>44734</v>
      </c>
      <c r="B6" s="71" t="s">
        <v>789</v>
      </c>
      <c r="C6" s="75" t="s">
        <v>842</v>
      </c>
      <c r="D6" s="71"/>
      <c r="E6" s="71">
        <v>90</v>
      </c>
      <c r="F6" s="76" t="s">
        <v>856</v>
      </c>
      <c r="G6" s="76" t="s">
        <v>720</v>
      </c>
      <c r="H6" s="84"/>
      <c r="I6" s="76"/>
      <c r="J6" s="84"/>
    </row>
    <row r="7" spans="1:10" ht="30" customHeight="1">
      <c r="A7" s="70">
        <v>44738</v>
      </c>
      <c r="B7" s="71" t="s">
        <v>790</v>
      </c>
      <c r="C7" s="75" t="s">
        <v>839</v>
      </c>
      <c r="D7" s="71"/>
      <c r="E7" s="71">
        <v>90</v>
      </c>
      <c r="F7" s="76" t="s">
        <v>852</v>
      </c>
      <c r="G7" s="76" t="s">
        <v>720</v>
      </c>
      <c r="H7" s="84"/>
      <c r="I7" s="76"/>
      <c r="J7" s="84"/>
    </row>
    <row r="8" spans="1:10" ht="30" customHeight="1">
      <c r="A8" s="70"/>
      <c r="B8" s="71" t="s">
        <v>791</v>
      </c>
      <c r="C8" s="75" t="s">
        <v>857</v>
      </c>
      <c r="D8" s="71"/>
      <c r="E8" s="71"/>
      <c r="F8" s="76"/>
      <c r="G8" s="76"/>
      <c r="H8" s="84"/>
      <c r="I8" s="76"/>
      <c r="J8" s="84"/>
    </row>
    <row r="9" spans="1:10" ht="30" customHeight="1">
      <c r="A9" s="70">
        <v>44751</v>
      </c>
      <c r="B9" s="71" t="s">
        <v>792</v>
      </c>
      <c r="C9" s="75" t="s">
        <v>838</v>
      </c>
      <c r="D9" s="71"/>
      <c r="E9" s="71">
        <v>120</v>
      </c>
      <c r="F9" s="76" t="s">
        <v>858</v>
      </c>
      <c r="G9" s="76" t="s">
        <v>720</v>
      </c>
      <c r="H9" s="84"/>
      <c r="I9" s="76"/>
      <c r="J9" s="84"/>
    </row>
    <row r="10" spans="1:10" ht="30" customHeight="1">
      <c r="A10" s="70">
        <v>44751</v>
      </c>
      <c r="B10" s="71" t="s">
        <v>793</v>
      </c>
      <c r="C10" s="75" t="s">
        <v>860</v>
      </c>
      <c r="D10" s="71"/>
      <c r="E10" s="71">
        <v>165</v>
      </c>
      <c r="F10" s="76" t="s">
        <v>859</v>
      </c>
      <c r="G10" s="76" t="s">
        <v>720</v>
      </c>
      <c r="H10" s="84"/>
      <c r="I10" s="76"/>
      <c r="J10" s="84"/>
    </row>
    <row r="11" spans="1:10" ht="30" customHeight="1">
      <c r="A11" s="70">
        <v>44756</v>
      </c>
      <c r="B11" s="71" t="s">
        <v>794</v>
      </c>
      <c r="C11" s="75" t="s">
        <v>843</v>
      </c>
      <c r="D11" s="71"/>
      <c r="E11" s="71">
        <v>90</v>
      </c>
      <c r="F11" s="76" t="s">
        <v>862</v>
      </c>
      <c r="G11" s="76" t="s">
        <v>719</v>
      </c>
      <c r="H11" s="76" t="s">
        <v>861</v>
      </c>
      <c r="I11" s="76" t="s">
        <v>719</v>
      </c>
      <c r="J11" s="84" t="s">
        <v>863</v>
      </c>
    </row>
    <row r="12" spans="1:10" ht="30" customHeight="1">
      <c r="A12" s="70">
        <v>44757</v>
      </c>
      <c r="B12" s="71" t="s">
        <v>795</v>
      </c>
      <c r="C12" s="75" t="s">
        <v>837</v>
      </c>
      <c r="D12" s="71"/>
      <c r="E12" s="71">
        <v>105</v>
      </c>
      <c r="F12" s="76" t="s">
        <v>858</v>
      </c>
      <c r="G12" s="76" t="s">
        <v>720</v>
      </c>
      <c r="H12" s="76"/>
      <c r="I12" s="76"/>
      <c r="J12" s="85"/>
    </row>
    <row r="13" spans="1:10" ht="30" customHeight="1">
      <c r="A13" s="70">
        <v>44764</v>
      </c>
      <c r="B13" s="72" t="s">
        <v>796</v>
      </c>
      <c r="C13" s="75" t="s">
        <v>836</v>
      </c>
      <c r="D13" s="71"/>
      <c r="E13" s="71">
        <v>90</v>
      </c>
      <c r="F13" s="76" t="s">
        <v>858</v>
      </c>
      <c r="G13" s="76" t="s">
        <v>720</v>
      </c>
      <c r="H13" s="84"/>
      <c r="I13" s="76"/>
      <c r="J13" s="84"/>
    </row>
    <row r="14" spans="1:10" ht="30" customHeight="1">
      <c r="A14" s="70">
        <v>44778</v>
      </c>
      <c r="B14" s="71" t="s">
        <v>797</v>
      </c>
      <c r="C14" s="75" t="s">
        <v>835</v>
      </c>
      <c r="D14" s="71"/>
      <c r="E14" s="71">
        <v>105</v>
      </c>
      <c r="F14" s="76" t="s">
        <v>861</v>
      </c>
      <c r="G14" s="76" t="s">
        <v>720</v>
      </c>
      <c r="H14" s="84"/>
      <c r="I14" s="76"/>
      <c r="J14" s="84"/>
    </row>
    <row r="15" spans="1:10" s="78" customFormat="1" ht="30" customHeight="1">
      <c r="A15" s="70">
        <v>44803</v>
      </c>
      <c r="B15" s="71" t="s">
        <v>798</v>
      </c>
      <c r="C15" s="75" t="s">
        <v>834</v>
      </c>
      <c r="D15" s="71"/>
      <c r="E15" s="71">
        <v>90</v>
      </c>
      <c r="F15" s="76" t="s">
        <v>852</v>
      </c>
      <c r="G15" s="76" t="s">
        <v>719</v>
      </c>
      <c r="H15" s="76" t="s">
        <v>861</v>
      </c>
      <c r="I15" s="76" t="s">
        <v>719</v>
      </c>
      <c r="J15" s="84" t="s">
        <v>863</v>
      </c>
    </row>
    <row r="16" spans="1:10" s="78" customFormat="1" ht="30" customHeight="1">
      <c r="A16" s="70">
        <v>44812</v>
      </c>
      <c r="B16" s="71" t="s">
        <v>799</v>
      </c>
      <c r="C16" s="75" t="s">
        <v>833</v>
      </c>
      <c r="D16" s="71"/>
      <c r="E16" s="71">
        <v>90</v>
      </c>
      <c r="F16" s="76" t="s">
        <v>861</v>
      </c>
      <c r="G16" s="76" t="s">
        <v>720</v>
      </c>
      <c r="H16" s="84"/>
      <c r="I16" s="76"/>
      <c r="J16" s="84"/>
    </row>
    <row r="17" spans="1:10" s="78" customFormat="1" ht="30" customHeight="1">
      <c r="A17" s="70"/>
      <c r="B17" s="71" t="s">
        <v>800</v>
      </c>
      <c r="C17" s="75" t="s">
        <v>857</v>
      </c>
      <c r="D17" s="71"/>
      <c r="E17" s="71"/>
      <c r="F17" s="76"/>
      <c r="G17" s="76"/>
      <c r="H17" s="84"/>
      <c r="I17" s="76"/>
      <c r="J17" s="84"/>
    </row>
    <row r="18" spans="1:10" s="78" customFormat="1" ht="30" customHeight="1">
      <c r="A18" s="70">
        <v>44841</v>
      </c>
      <c r="B18" s="71" t="s">
        <v>801</v>
      </c>
      <c r="C18" s="75" t="s">
        <v>832</v>
      </c>
      <c r="D18" s="71"/>
      <c r="E18" s="71">
        <v>90</v>
      </c>
      <c r="F18" s="76" t="s">
        <v>852</v>
      </c>
      <c r="G18" s="76" t="s">
        <v>720</v>
      </c>
      <c r="H18" s="84"/>
      <c r="I18" s="76"/>
      <c r="J18" s="84"/>
    </row>
    <row r="19" spans="1:10" s="79" customFormat="1" ht="30" customHeight="1">
      <c r="A19" s="70">
        <v>44847</v>
      </c>
      <c r="B19" s="71" t="s">
        <v>802</v>
      </c>
      <c r="C19" s="75" t="s">
        <v>831</v>
      </c>
      <c r="D19" s="71"/>
      <c r="E19" s="71">
        <v>105</v>
      </c>
      <c r="F19" s="76" t="s">
        <v>861</v>
      </c>
      <c r="G19" s="76" t="s">
        <v>719</v>
      </c>
      <c r="H19" s="76" t="s">
        <v>852</v>
      </c>
      <c r="I19" s="76" t="s">
        <v>719</v>
      </c>
      <c r="J19" s="84" t="s">
        <v>863</v>
      </c>
    </row>
    <row r="20" spans="1:10" ht="30" customHeight="1">
      <c r="A20" s="70">
        <v>44873</v>
      </c>
      <c r="B20" s="71" t="s">
        <v>803</v>
      </c>
      <c r="C20" s="75" t="s">
        <v>864</v>
      </c>
      <c r="D20" s="71"/>
      <c r="E20" s="71">
        <v>90</v>
      </c>
      <c r="F20" s="76" t="s">
        <v>865</v>
      </c>
      <c r="G20" s="76" t="s">
        <v>719</v>
      </c>
      <c r="H20" s="76" t="s">
        <v>852</v>
      </c>
      <c r="I20" s="76" t="s">
        <v>719</v>
      </c>
      <c r="J20" s="84" t="s">
        <v>863</v>
      </c>
    </row>
    <row r="21" spans="1:10" ht="30" customHeight="1">
      <c r="A21" s="70">
        <v>44902</v>
      </c>
      <c r="B21" s="71" t="s">
        <v>804</v>
      </c>
      <c r="C21" s="75" t="s">
        <v>877</v>
      </c>
      <c r="D21" s="71"/>
      <c r="E21" s="71">
        <v>90</v>
      </c>
      <c r="F21" s="76" t="s">
        <v>866</v>
      </c>
      <c r="G21" s="76" t="s">
        <v>719</v>
      </c>
      <c r="H21" s="76" t="s">
        <v>852</v>
      </c>
      <c r="I21" s="76" t="s">
        <v>719</v>
      </c>
      <c r="J21" s="84" t="s">
        <v>863</v>
      </c>
    </row>
    <row r="22" spans="1:10" ht="30" customHeight="1">
      <c r="A22" s="70">
        <v>44905</v>
      </c>
      <c r="B22" s="72" t="s">
        <v>805</v>
      </c>
      <c r="C22" s="75" t="s">
        <v>867</v>
      </c>
      <c r="D22" s="71"/>
      <c r="E22" s="71">
        <v>150</v>
      </c>
      <c r="F22" s="76" t="s">
        <v>859</v>
      </c>
      <c r="G22" s="76" t="s">
        <v>868</v>
      </c>
      <c r="H22" s="84"/>
      <c r="I22" s="76"/>
      <c r="J22" s="84"/>
    </row>
    <row r="23" spans="1:10" ht="30" customHeight="1">
      <c r="A23" s="70">
        <v>44910</v>
      </c>
      <c r="B23" s="72" t="s">
        <v>806</v>
      </c>
      <c r="C23" s="75" t="s">
        <v>830</v>
      </c>
      <c r="D23" s="71"/>
      <c r="E23" s="71">
        <v>90</v>
      </c>
      <c r="F23" s="76" t="s">
        <v>852</v>
      </c>
      <c r="G23" s="76" t="s">
        <v>720</v>
      </c>
      <c r="H23" s="84"/>
      <c r="I23" s="76"/>
      <c r="J23" s="84"/>
    </row>
    <row r="24" spans="1:10" ht="30" customHeight="1">
      <c r="A24" s="70">
        <v>44915</v>
      </c>
      <c r="B24" s="71" t="s">
        <v>807</v>
      </c>
      <c r="C24" s="75" t="s">
        <v>829</v>
      </c>
      <c r="D24" s="71"/>
      <c r="E24" s="71">
        <v>90</v>
      </c>
      <c r="F24" s="76" t="s">
        <v>861</v>
      </c>
      <c r="G24" s="76" t="s">
        <v>719</v>
      </c>
      <c r="H24" s="76" t="s">
        <v>852</v>
      </c>
      <c r="I24" s="76" t="s">
        <v>719</v>
      </c>
      <c r="J24" s="84" t="s">
        <v>863</v>
      </c>
    </row>
    <row r="25" spans="1:10" ht="30" customHeight="1">
      <c r="A25" s="70">
        <v>44946</v>
      </c>
      <c r="B25" s="71" t="s">
        <v>808</v>
      </c>
      <c r="C25" s="75" t="s">
        <v>828</v>
      </c>
      <c r="D25" s="71"/>
      <c r="E25" s="71">
        <v>90</v>
      </c>
      <c r="F25" s="76" t="s">
        <v>866</v>
      </c>
      <c r="G25" s="76" t="s">
        <v>719</v>
      </c>
      <c r="H25" s="76" t="s">
        <v>852</v>
      </c>
      <c r="I25" s="76" t="s">
        <v>719</v>
      </c>
      <c r="J25" s="84" t="s">
        <v>863</v>
      </c>
    </row>
    <row r="26" spans="1:10" ht="30" customHeight="1">
      <c r="A26" s="70">
        <v>44950</v>
      </c>
      <c r="B26" s="71" t="s">
        <v>809</v>
      </c>
      <c r="C26" s="75" t="s">
        <v>872</v>
      </c>
      <c r="D26" s="71"/>
      <c r="E26" s="71">
        <v>90</v>
      </c>
      <c r="F26" s="76" t="s">
        <v>855</v>
      </c>
      <c r="G26" s="76" t="s">
        <v>720</v>
      </c>
      <c r="H26" s="84"/>
      <c r="I26" s="76"/>
      <c r="J26" s="84"/>
    </row>
    <row r="27" spans="1:10" ht="30" customHeight="1">
      <c r="A27" s="70">
        <v>44957</v>
      </c>
      <c r="B27" s="71" t="s">
        <v>810</v>
      </c>
      <c r="C27" s="75" t="s">
        <v>827</v>
      </c>
      <c r="D27" s="71"/>
      <c r="E27" s="71">
        <v>105</v>
      </c>
      <c r="F27" s="76" t="s">
        <v>852</v>
      </c>
      <c r="G27" s="76" t="s">
        <v>720</v>
      </c>
      <c r="H27" s="84"/>
      <c r="I27" s="76"/>
      <c r="J27" s="84"/>
    </row>
    <row r="28" spans="1:10" ht="30" customHeight="1">
      <c r="A28" s="70">
        <v>44961</v>
      </c>
      <c r="B28" s="71" t="s">
        <v>811</v>
      </c>
      <c r="C28" s="75" t="s">
        <v>874</v>
      </c>
      <c r="D28" s="71"/>
      <c r="E28" s="71">
        <v>180</v>
      </c>
      <c r="F28" s="76" t="s">
        <v>875</v>
      </c>
      <c r="G28" s="76" t="s">
        <v>720</v>
      </c>
      <c r="H28" s="76" t="s">
        <v>866</v>
      </c>
      <c r="I28" s="76" t="s">
        <v>720</v>
      </c>
      <c r="J28" s="84" t="s">
        <v>871</v>
      </c>
    </row>
    <row r="29" spans="1:10" ht="30" customHeight="1">
      <c r="A29" s="70"/>
      <c r="B29" s="71" t="s">
        <v>812</v>
      </c>
      <c r="C29" s="75" t="s">
        <v>857</v>
      </c>
      <c r="D29" s="71"/>
      <c r="E29" s="71"/>
      <c r="F29" s="76"/>
      <c r="G29" s="76"/>
      <c r="H29" s="76"/>
      <c r="I29" s="76"/>
      <c r="J29" s="84"/>
    </row>
    <row r="30" spans="1:10" ht="30" customHeight="1">
      <c r="A30" s="70">
        <v>44971</v>
      </c>
      <c r="B30" s="71" t="s">
        <v>813</v>
      </c>
      <c r="C30" s="75" t="s">
        <v>873</v>
      </c>
      <c r="D30" s="71"/>
      <c r="E30" s="71">
        <v>90</v>
      </c>
      <c r="F30" s="76" t="s">
        <v>866</v>
      </c>
      <c r="G30" s="76" t="s">
        <v>719</v>
      </c>
      <c r="H30" s="76" t="s">
        <v>852</v>
      </c>
      <c r="I30" s="76" t="s">
        <v>719</v>
      </c>
      <c r="J30" s="84" t="s">
        <v>863</v>
      </c>
    </row>
    <row r="31" spans="1:10" ht="30" customHeight="1">
      <c r="A31" s="70">
        <v>44975</v>
      </c>
      <c r="B31" s="71" t="s">
        <v>814</v>
      </c>
      <c r="C31" s="75" t="s">
        <v>826</v>
      </c>
      <c r="D31" s="71"/>
      <c r="E31" s="71">
        <v>120</v>
      </c>
      <c r="F31" s="76" t="s">
        <v>852</v>
      </c>
      <c r="G31" s="76" t="s">
        <v>720</v>
      </c>
      <c r="H31" s="84"/>
      <c r="I31" s="76"/>
      <c r="J31" s="84"/>
    </row>
    <row r="32" spans="1:10" ht="30" customHeight="1">
      <c r="A32" s="70">
        <v>44977</v>
      </c>
      <c r="B32" s="72" t="s">
        <v>815</v>
      </c>
      <c r="C32" s="75" t="s">
        <v>825</v>
      </c>
      <c r="D32" s="71"/>
      <c r="E32" s="71">
        <v>90</v>
      </c>
      <c r="F32" s="76" t="s">
        <v>862</v>
      </c>
      <c r="G32" s="76" t="s">
        <v>719</v>
      </c>
      <c r="H32" s="76" t="s">
        <v>852</v>
      </c>
      <c r="I32" s="76" t="s">
        <v>719</v>
      </c>
      <c r="J32" s="84" t="s">
        <v>863</v>
      </c>
    </row>
    <row r="33" spans="1:10" ht="30" customHeight="1">
      <c r="A33" s="70">
        <v>44618</v>
      </c>
      <c r="B33" s="71" t="s">
        <v>816</v>
      </c>
      <c r="C33" s="75" t="s">
        <v>869</v>
      </c>
      <c r="D33" s="71"/>
      <c r="E33" s="71">
        <v>180</v>
      </c>
      <c r="F33" s="76" t="s">
        <v>870</v>
      </c>
      <c r="G33" s="76" t="s">
        <v>720</v>
      </c>
      <c r="H33" s="84" t="s">
        <v>100</v>
      </c>
      <c r="I33" s="76" t="s">
        <v>720</v>
      </c>
      <c r="J33" s="84" t="s">
        <v>871</v>
      </c>
    </row>
    <row r="34" spans="1:10" s="78" customFormat="1" ht="30" customHeight="1">
      <c r="A34" s="70">
        <v>44993</v>
      </c>
      <c r="B34" s="71" t="s">
        <v>817</v>
      </c>
      <c r="C34" s="75" t="s">
        <v>824</v>
      </c>
      <c r="D34" s="71"/>
      <c r="E34" s="71">
        <v>90</v>
      </c>
      <c r="F34" s="76" t="s">
        <v>721</v>
      </c>
      <c r="G34" s="76" t="s">
        <v>719</v>
      </c>
      <c r="H34" s="76" t="s">
        <v>852</v>
      </c>
      <c r="I34" s="76" t="s">
        <v>719</v>
      </c>
      <c r="J34" s="84" t="s">
        <v>863</v>
      </c>
    </row>
    <row r="35" spans="1:10" s="78" customFormat="1" ht="30" customHeight="1">
      <c r="A35" s="70">
        <v>44994</v>
      </c>
      <c r="B35" s="71" t="s">
        <v>818</v>
      </c>
      <c r="C35" s="75" t="s">
        <v>712</v>
      </c>
      <c r="D35" s="71"/>
      <c r="E35" s="71">
        <v>90</v>
      </c>
      <c r="F35" s="76" t="s">
        <v>861</v>
      </c>
      <c r="G35" s="76" t="s">
        <v>719</v>
      </c>
      <c r="H35" s="84"/>
      <c r="I35" s="76"/>
      <c r="J35" s="84"/>
    </row>
    <row r="36" spans="1:10" s="78" customFormat="1" ht="30" customHeight="1">
      <c r="A36" s="70">
        <v>44630</v>
      </c>
      <c r="B36" s="71" t="s">
        <v>819</v>
      </c>
      <c r="C36" s="75" t="s">
        <v>823</v>
      </c>
      <c r="D36" s="71"/>
      <c r="E36" s="71">
        <v>90</v>
      </c>
      <c r="F36" s="76" t="s">
        <v>862</v>
      </c>
      <c r="G36" s="76" t="s">
        <v>720</v>
      </c>
      <c r="H36" s="84"/>
      <c r="I36" s="76"/>
      <c r="J36" s="84"/>
    </row>
    <row r="37" spans="1:10" s="78" customFormat="1" ht="30" customHeight="1">
      <c r="A37" s="70">
        <v>45000</v>
      </c>
      <c r="B37" s="93" t="s">
        <v>820</v>
      </c>
      <c r="C37" s="94" t="s">
        <v>844</v>
      </c>
      <c r="D37" s="93" t="s">
        <v>845</v>
      </c>
      <c r="E37" s="93">
        <v>100</v>
      </c>
      <c r="F37" s="95" t="s">
        <v>862</v>
      </c>
      <c r="G37" s="95" t="s">
        <v>720</v>
      </c>
      <c r="H37" s="96"/>
      <c r="I37" s="95"/>
      <c r="J37" s="96"/>
    </row>
    <row r="38" spans="1:10" s="79" customFormat="1" ht="30" customHeight="1">
      <c r="A38" s="70">
        <v>45003</v>
      </c>
      <c r="B38" s="71" t="s">
        <v>821</v>
      </c>
      <c r="C38" s="75" t="s">
        <v>876</v>
      </c>
      <c r="D38" s="71"/>
      <c r="E38" s="71">
        <v>90</v>
      </c>
      <c r="F38" s="76" t="s">
        <v>875</v>
      </c>
      <c r="G38" s="76" t="s">
        <v>720</v>
      </c>
      <c r="H38" s="84"/>
      <c r="I38" s="76"/>
      <c r="J38" s="84"/>
    </row>
    <row r="39" spans="1:10" ht="30" customHeight="1">
      <c r="A39" s="70">
        <v>45012</v>
      </c>
      <c r="B39" s="72" t="s">
        <v>822</v>
      </c>
      <c r="C39" s="75" t="s">
        <v>878</v>
      </c>
      <c r="D39" s="71"/>
      <c r="E39" s="71">
        <v>90</v>
      </c>
      <c r="F39" s="76" t="s">
        <v>862</v>
      </c>
      <c r="G39" s="76" t="s">
        <v>719</v>
      </c>
      <c r="H39" s="76" t="s">
        <v>855</v>
      </c>
      <c r="I39" s="76" t="s">
        <v>719</v>
      </c>
      <c r="J39" s="84" t="s">
        <v>863</v>
      </c>
    </row>
    <row r="40" spans="1:10" ht="28.5" customHeight="1">
      <c r="B40" s="77"/>
    </row>
  </sheetData>
  <phoneticPr fontId="2"/>
  <pageMargins left="0.19685039370078741" right="0.19685039370078741" top="0.19685039370078741" bottom="0.19685039370078741" header="0.31496062992125984" footer="0.31496062992125984"/>
  <pageSetup paperSize="9" scale="7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09DF-B0D4-46A5-A4B1-0C9FA1DBE067}">
  <sheetPr>
    <tabColor rgb="FFFFFF00"/>
    <pageSetUpPr fitToPage="1"/>
  </sheetPr>
  <dimension ref="A1:O49"/>
  <sheetViews>
    <sheetView tabSelected="1" zoomScaleNormal="100" workbookViewId="0">
      <pane xSplit="3" ySplit="1" topLeftCell="D35" activePane="bottomRight" state="frozen"/>
      <selection pane="topRight" activeCell="D1" sqref="D1"/>
      <selection pane="bottomLeft" activeCell="A2" sqref="A2"/>
      <selection pane="bottomRight" activeCell="D39" sqref="D39"/>
    </sheetView>
  </sheetViews>
  <sheetFormatPr defaultRowHeight="28.5" customHeight="1"/>
  <cols>
    <col min="1" max="1" width="15" style="80" bestFit="1" customWidth="1"/>
    <col min="2" max="2" width="20" style="81" bestFit="1" customWidth="1"/>
    <col min="3" max="3" width="42.25" style="82" bestFit="1" customWidth="1"/>
    <col min="4" max="4" width="7.375" style="81" bestFit="1" customWidth="1"/>
    <col min="5" max="6" width="9.25" style="98" bestFit="1" customWidth="1"/>
    <col min="7" max="7" width="9.25" style="81" bestFit="1" customWidth="1"/>
    <col min="8" max="8" width="9.25" style="83" bestFit="1" customWidth="1"/>
    <col min="9" max="9" width="8.875" style="83" bestFit="1" customWidth="1"/>
    <col min="10" max="10" width="9.25" style="86" bestFit="1" customWidth="1"/>
    <col min="11" max="11" width="8.875" style="83" bestFit="1" customWidth="1"/>
    <col min="12" max="12" width="10.375" style="86" bestFit="1" customWidth="1"/>
    <col min="13" max="16384" width="9" style="77"/>
  </cols>
  <sheetData>
    <row r="1" spans="1:15" s="74" customFormat="1" ht="30.75" customHeight="1">
      <c r="A1" s="99" t="s">
        <v>908</v>
      </c>
      <c r="B1" s="100" t="s">
        <v>910</v>
      </c>
      <c r="C1" s="101" t="s">
        <v>848</v>
      </c>
      <c r="D1" s="100" t="s">
        <v>849</v>
      </c>
      <c r="E1" s="102" t="s">
        <v>981</v>
      </c>
      <c r="F1" s="102" t="s">
        <v>982</v>
      </c>
      <c r="G1" s="101" t="s">
        <v>991</v>
      </c>
      <c r="H1" s="100" t="s">
        <v>850</v>
      </c>
      <c r="I1" s="103" t="s">
        <v>851</v>
      </c>
      <c r="J1" s="100" t="s">
        <v>850</v>
      </c>
      <c r="K1" s="103" t="s">
        <v>851</v>
      </c>
      <c r="L1" s="103"/>
    </row>
    <row r="2" spans="1:15" ht="30" customHeight="1">
      <c r="A2" s="99">
        <v>45038</v>
      </c>
      <c r="B2" s="101" t="s">
        <v>911</v>
      </c>
      <c r="C2" s="104" t="s">
        <v>953</v>
      </c>
      <c r="D2" s="100"/>
      <c r="E2" s="102">
        <v>0.6875</v>
      </c>
      <c r="F2" s="102">
        <v>0.79166666666666663</v>
      </c>
      <c r="G2" s="102">
        <f>F2-E2</f>
        <v>0.10416666666666663</v>
      </c>
      <c r="H2" s="105" t="s">
        <v>859</v>
      </c>
      <c r="I2" s="105" t="s">
        <v>720</v>
      </c>
      <c r="J2" s="106"/>
      <c r="K2" s="105"/>
      <c r="L2" s="106"/>
      <c r="N2" s="97"/>
      <c r="O2" s="97"/>
    </row>
    <row r="3" spans="1:15" ht="30" customHeight="1">
      <c r="A3" s="99">
        <v>45065</v>
      </c>
      <c r="B3" s="100" t="s">
        <v>912</v>
      </c>
      <c r="C3" s="104" t="s">
        <v>954</v>
      </c>
      <c r="D3" s="100"/>
      <c r="E3" s="102">
        <v>0.79166666666666663</v>
      </c>
      <c r="F3" s="102">
        <v>0.85416666666666663</v>
      </c>
      <c r="G3" s="102">
        <f>F3-E3</f>
        <v>6.25E-2</v>
      </c>
      <c r="H3" s="105" t="s">
        <v>852</v>
      </c>
      <c r="I3" s="105" t="s">
        <v>719</v>
      </c>
      <c r="J3" s="106" t="s">
        <v>859</v>
      </c>
      <c r="K3" s="105" t="s">
        <v>719</v>
      </c>
      <c r="L3" s="106" t="s">
        <v>863</v>
      </c>
    </row>
    <row r="4" spans="1:15" ht="30" customHeight="1">
      <c r="A4" s="99">
        <v>45071</v>
      </c>
      <c r="B4" s="100" t="s">
        <v>913</v>
      </c>
      <c r="C4" s="104" t="s">
        <v>955</v>
      </c>
      <c r="D4" s="100"/>
      <c r="E4" s="102">
        <v>0.79166666666666663</v>
      </c>
      <c r="F4" s="102">
        <v>0.86458333333333337</v>
      </c>
      <c r="G4" s="102">
        <f>F4-E4</f>
        <v>7.2916666666666741E-2</v>
      </c>
      <c r="H4" s="105" t="s">
        <v>861</v>
      </c>
      <c r="I4" s="105" t="s">
        <v>719</v>
      </c>
      <c r="J4" s="105" t="s">
        <v>852</v>
      </c>
      <c r="K4" s="105" t="s">
        <v>719</v>
      </c>
      <c r="L4" s="106" t="s">
        <v>863</v>
      </c>
    </row>
    <row r="5" spans="1:15" ht="30" customHeight="1">
      <c r="A5" s="99">
        <v>45090</v>
      </c>
      <c r="B5" s="100" t="s">
        <v>914</v>
      </c>
      <c r="C5" s="104" t="s">
        <v>956</v>
      </c>
      <c r="D5" s="100"/>
      <c r="E5" s="102">
        <v>0.79166666666666663</v>
      </c>
      <c r="F5" s="102">
        <v>0.85416666666666663</v>
      </c>
      <c r="G5" s="102">
        <f>F5-E5</f>
        <v>6.25E-2</v>
      </c>
      <c r="H5" s="105" t="s">
        <v>856</v>
      </c>
      <c r="I5" s="105" t="s">
        <v>720</v>
      </c>
      <c r="J5" s="106"/>
      <c r="K5" s="105"/>
      <c r="L5" s="106"/>
    </row>
    <row r="6" spans="1:15" ht="30" customHeight="1">
      <c r="A6" s="99" t="s">
        <v>909</v>
      </c>
      <c r="B6" s="100" t="s">
        <v>915</v>
      </c>
      <c r="C6" s="107" t="s">
        <v>983</v>
      </c>
      <c r="D6" s="100"/>
      <c r="E6" s="100"/>
      <c r="F6" s="100"/>
      <c r="G6" s="100"/>
      <c r="H6" s="100"/>
      <c r="I6" s="100"/>
      <c r="J6" s="106"/>
      <c r="K6" s="105"/>
      <c r="L6" s="106"/>
    </row>
    <row r="7" spans="1:15" ht="30" customHeight="1">
      <c r="A7" s="99">
        <v>45100</v>
      </c>
      <c r="B7" s="100" t="s">
        <v>916</v>
      </c>
      <c r="C7" s="104" t="s">
        <v>957</v>
      </c>
      <c r="D7" s="100"/>
      <c r="E7" s="102">
        <v>0.79166666666666663</v>
      </c>
      <c r="F7" s="102">
        <v>0.86458333333333337</v>
      </c>
      <c r="G7" s="102">
        <f>F7-E7</f>
        <v>7.2916666666666741E-2</v>
      </c>
      <c r="H7" s="105" t="s">
        <v>861</v>
      </c>
      <c r="I7" s="105" t="s">
        <v>719</v>
      </c>
      <c r="J7" s="105" t="s">
        <v>852</v>
      </c>
      <c r="K7" s="105" t="s">
        <v>719</v>
      </c>
      <c r="L7" s="106" t="s">
        <v>863</v>
      </c>
    </row>
    <row r="8" spans="1:15" ht="30" customHeight="1">
      <c r="A8" s="99">
        <v>45102</v>
      </c>
      <c r="B8" s="100" t="s">
        <v>917</v>
      </c>
      <c r="C8" s="104" t="s">
        <v>958</v>
      </c>
      <c r="D8" s="100"/>
      <c r="E8" s="102">
        <v>0.61458333333333337</v>
      </c>
      <c r="F8" s="102">
        <v>0.67708333333333337</v>
      </c>
      <c r="G8" s="102">
        <f>F8-E8</f>
        <v>6.25E-2</v>
      </c>
      <c r="H8" s="111" t="s">
        <v>852</v>
      </c>
      <c r="I8" s="105" t="s">
        <v>720</v>
      </c>
      <c r="J8" s="106"/>
      <c r="K8" s="105"/>
      <c r="L8" s="106"/>
    </row>
    <row r="9" spans="1:15" ht="30" customHeight="1">
      <c r="A9" s="99" t="s">
        <v>909</v>
      </c>
      <c r="B9" s="100" t="s">
        <v>918</v>
      </c>
      <c r="C9" s="107" t="s">
        <v>983</v>
      </c>
      <c r="D9" s="100"/>
      <c r="E9" s="102"/>
      <c r="F9" s="102"/>
      <c r="G9" s="100"/>
      <c r="H9" s="105"/>
      <c r="I9" s="105"/>
      <c r="J9" s="106"/>
      <c r="K9" s="105"/>
      <c r="L9" s="106"/>
    </row>
    <row r="10" spans="1:15" ht="30" customHeight="1">
      <c r="A10" s="99">
        <v>45139</v>
      </c>
      <c r="B10" s="100" t="s">
        <v>919</v>
      </c>
      <c r="C10" s="104" t="s">
        <v>959</v>
      </c>
      <c r="D10" s="100"/>
      <c r="E10" s="102">
        <v>0.79166666666666663</v>
      </c>
      <c r="F10" s="102">
        <v>0.85416666666666663</v>
      </c>
      <c r="G10" s="102">
        <f>F10-E10</f>
        <v>6.25E-2</v>
      </c>
      <c r="H10" s="105" t="s">
        <v>852</v>
      </c>
      <c r="I10" s="105" t="s">
        <v>720</v>
      </c>
      <c r="J10" s="106"/>
      <c r="K10" s="105"/>
      <c r="L10" s="106"/>
    </row>
    <row r="11" spans="1:15" ht="30" customHeight="1">
      <c r="A11" s="99">
        <v>45171</v>
      </c>
      <c r="B11" s="101" t="s">
        <v>920</v>
      </c>
      <c r="C11" s="104" t="s">
        <v>960</v>
      </c>
      <c r="D11" s="100"/>
      <c r="E11" s="102">
        <v>0.54166666666666663</v>
      </c>
      <c r="F11" s="102">
        <v>0.625</v>
      </c>
      <c r="G11" s="102">
        <f>F11-E11</f>
        <v>8.333333333333337E-2</v>
      </c>
      <c r="H11" s="105" t="s">
        <v>862</v>
      </c>
      <c r="I11" s="105" t="s">
        <v>720</v>
      </c>
      <c r="J11" s="106"/>
      <c r="K11" s="105"/>
      <c r="L11" s="106"/>
    </row>
    <row r="12" spans="1:15" ht="30" customHeight="1">
      <c r="A12" s="99" t="s">
        <v>909</v>
      </c>
      <c r="B12" s="100" t="s">
        <v>921</v>
      </c>
      <c r="C12" s="107" t="s">
        <v>983</v>
      </c>
      <c r="D12" s="100"/>
      <c r="E12" s="102"/>
      <c r="F12" s="102"/>
      <c r="G12" s="100"/>
      <c r="H12" s="105"/>
      <c r="I12" s="105"/>
      <c r="J12" s="106"/>
      <c r="K12" s="105"/>
      <c r="L12" s="106"/>
    </row>
    <row r="13" spans="1:15" s="78" customFormat="1" ht="30" customHeight="1">
      <c r="A13" s="99">
        <v>45192</v>
      </c>
      <c r="B13" s="100" t="s">
        <v>922</v>
      </c>
      <c r="C13" s="104" t="s">
        <v>961</v>
      </c>
      <c r="D13" s="100"/>
      <c r="E13" s="102">
        <v>0.45833333333333331</v>
      </c>
      <c r="F13" s="102">
        <v>0.75</v>
      </c>
      <c r="G13" s="102">
        <v>0.25</v>
      </c>
      <c r="H13" s="105" t="s">
        <v>984</v>
      </c>
      <c r="I13" s="105" t="s">
        <v>985</v>
      </c>
      <c r="J13" s="105"/>
      <c r="K13" s="105"/>
      <c r="L13" s="106"/>
    </row>
    <row r="14" spans="1:15" s="78" customFormat="1" ht="30" customHeight="1">
      <c r="A14" s="99">
        <v>45193</v>
      </c>
      <c r="B14" s="100" t="s">
        <v>923</v>
      </c>
      <c r="C14" s="104" t="s">
        <v>962</v>
      </c>
      <c r="D14" s="100"/>
      <c r="E14" s="102">
        <v>0.33333333333333331</v>
      </c>
      <c r="F14" s="102">
        <v>0.52083333333333337</v>
      </c>
      <c r="G14" s="102">
        <f>F14-E14</f>
        <v>0.18750000000000006</v>
      </c>
      <c r="H14" s="105" t="s">
        <v>984</v>
      </c>
      <c r="I14" s="105" t="s">
        <v>986</v>
      </c>
      <c r="J14" s="106"/>
      <c r="K14" s="105"/>
      <c r="L14" s="106"/>
    </row>
    <row r="15" spans="1:15" s="78" customFormat="1" ht="30" customHeight="1">
      <c r="A15" s="99">
        <v>45196</v>
      </c>
      <c r="B15" s="100" t="s">
        <v>924</v>
      </c>
      <c r="C15" s="104" t="s">
        <v>963</v>
      </c>
      <c r="D15" s="100"/>
      <c r="E15" s="102">
        <v>0.79166666666666663</v>
      </c>
      <c r="F15" s="102">
        <v>0.85416666666666663</v>
      </c>
      <c r="G15" s="102">
        <f>F15-E15</f>
        <v>6.25E-2</v>
      </c>
      <c r="H15" s="105" t="s">
        <v>859</v>
      </c>
      <c r="I15" s="105" t="s">
        <v>720</v>
      </c>
      <c r="J15" s="106"/>
      <c r="K15" s="105"/>
      <c r="L15" s="106"/>
    </row>
    <row r="16" spans="1:15" s="78" customFormat="1" ht="30" customHeight="1">
      <c r="A16" s="99" t="s">
        <v>909</v>
      </c>
      <c r="B16" s="100" t="s">
        <v>925</v>
      </c>
      <c r="C16" s="107" t="s">
        <v>983</v>
      </c>
      <c r="D16" s="100"/>
      <c r="E16" s="102"/>
      <c r="F16" s="102"/>
      <c r="G16" s="100"/>
      <c r="H16" s="105"/>
      <c r="I16" s="105"/>
      <c r="J16" s="106"/>
      <c r="K16" s="105"/>
      <c r="L16" s="106"/>
    </row>
    <row r="17" spans="1:13" ht="30" customHeight="1">
      <c r="A17" s="99">
        <v>45211</v>
      </c>
      <c r="B17" s="100" t="s">
        <v>926</v>
      </c>
      <c r="C17" s="104" t="s">
        <v>964</v>
      </c>
      <c r="D17" s="100" t="s">
        <v>845</v>
      </c>
      <c r="E17" s="102">
        <v>0.8125</v>
      </c>
      <c r="F17" s="102">
        <v>0.87847222222222221</v>
      </c>
      <c r="G17" s="102">
        <f t="shared" ref="G17:G22" si="0">F17-E17</f>
        <v>6.597222222222221E-2</v>
      </c>
      <c r="H17" s="105" t="s">
        <v>861</v>
      </c>
      <c r="I17" s="105" t="s">
        <v>719</v>
      </c>
      <c r="J17" s="105" t="s">
        <v>856</v>
      </c>
      <c r="K17" s="105" t="s">
        <v>719</v>
      </c>
      <c r="L17" s="106" t="s">
        <v>863</v>
      </c>
    </row>
    <row r="18" spans="1:13" ht="30" customHeight="1">
      <c r="A18" s="99">
        <v>45219</v>
      </c>
      <c r="B18" s="100" t="s">
        <v>927</v>
      </c>
      <c r="C18" s="104" t="s">
        <v>996</v>
      </c>
      <c r="D18" s="100"/>
      <c r="E18" s="102">
        <v>0.79166666666666663</v>
      </c>
      <c r="F18" s="102">
        <v>0.85416666666666663</v>
      </c>
      <c r="G18" s="102">
        <f t="shared" si="0"/>
        <v>6.25E-2</v>
      </c>
      <c r="H18" s="105" t="s">
        <v>859</v>
      </c>
      <c r="I18" s="105" t="s">
        <v>720</v>
      </c>
      <c r="J18" s="105"/>
      <c r="K18" s="105"/>
      <c r="L18" s="106"/>
    </row>
    <row r="19" spans="1:13" ht="30" customHeight="1">
      <c r="A19" s="99">
        <v>45226</v>
      </c>
      <c r="B19" s="101" t="s">
        <v>928</v>
      </c>
      <c r="C19" s="104" t="s">
        <v>965</v>
      </c>
      <c r="D19" s="100"/>
      <c r="E19" s="102">
        <v>0.79166666666666663</v>
      </c>
      <c r="F19" s="102">
        <v>0.86458333333333337</v>
      </c>
      <c r="G19" s="102">
        <f t="shared" si="0"/>
        <v>7.2916666666666741E-2</v>
      </c>
      <c r="H19" s="105" t="s">
        <v>862</v>
      </c>
      <c r="I19" s="105" t="s">
        <v>719</v>
      </c>
      <c r="J19" s="105" t="s">
        <v>852</v>
      </c>
      <c r="K19" s="105" t="s">
        <v>719</v>
      </c>
      <c r="L19" s="106" t="s">
        <v>863</v>
      </c>
    </row>
    <row r="20" spans="1:13" ht="30" customHeight="1">
      <c r="A20" s="99">
        <v>45237</v>
      </c>
      <c r="B20" s="101" t="s">
        <v>929</v>
      </c>
      <c r="C20" s="104" t="s">
        <v>966</v>
      </c>
      <c r="D20" s="100"/>
      <c r="E20" s="102">
        <v>0.79166666666666663</v>
      </c>
      <c r="F20" s="102">
        <v>0.85416666666666663</v>
      </c>
      <c r="G20" s="102">
        <f t="shared" si="0"/>
        <v>6.25E-2</v>
      </c>
      <c r="H20" s="105" t="s">
        <v>858</v>
      </c>
      <c r="I20" s="105" t="s">
        <v>719</v>
      </c>
      <c r="J20" s="105" t="s">
        <v>852</v>
      </c>
      <c r="K20" s="105" t="s">
        <v>719</v>
      </c>
      <c r="L20" s="106" t="s">
        <v>863</v>
      </c>
    </row>
    <row r="21" spans="1:13" ht="30" customHeight="1">
      <c r="A21" s="99">
        <v>45248</v>
      </c>
      <c r="B21" s="100" t="s">
        <v>930</v>
      </c>
      <c r="C21" s="104" t="s">
        <v>967</v>
      </c>
      <c r="D21" s="100"/>
      <c r="E21" s="102">
        <v>0.54166666666666663</v>
      </c>
      <c r="F21" s="102">
        <v>0.70833333333333337</v>
      </c>
      <c r="G21" s="102">
        <f t="shared" si="0"/>
        <v>0.16666666666666674</v>
      </c>
      <c r="H21" s="105" t="s">
        <v>861</v>
      </c>
      <c r="I21" s="105" t="s">
        <v>868</v>
      </c>
      <c r="J21" s="105" t="s">
        <v>852</v>
      </c>
      <c r="K21" s="105" t="s">
        <v>719</v>
      </c>
      <c r="L21" s="106" t="s">
        <v>871</v>
      </c>
    </row>
    <row r="22" spans="1:13" ht="30" customHeight="1">
      <c r="A22" s="99">
        <v>45259</v>
      </c>
      <c r="B22" s="100" t="s">
        <v>931</v>
      </c>
      <c r="C22" s="104" t="s">
        <v>968</v>
      </c>
      <c r="D22" s="100"/>
      <c r="E22" s="102">
        <v>0.79166666666666663</v>
      </c>
      <c r="F22" s="102">
        <v>0.85416666666666663</v>
      </c>
      <c r="G22" s="102">
        <f t="shared" si="0"/>
        <v>6.25E-2</v>
      </c>
      <c r="H22" s="105" t="s">
        <v>866</v>
      </c>
      <c r="I22" s="105" t="s">
        <v>720</v>
      </c>
      <c r="J22" s="106"/>
      <c r="K22" s="105"/>
      <c r="L22" s="106"/>
    </row>
    <row r="23" spans="1:13" ht="30" customHeight="1">
      <c r="A23" s="99" t="s">
        <v>909</v>
      </c>
      <c r="B23" s="100" t="s">
        <v>932</v>
      </c>
      <c r="C23" s="107" t="s">
        <v>983</v>
      </c>
      <c r="D23" s="100"/>
      <c r="E23" s="102"/>
      <c r="F23" s="102"/>
      <c r="G23" s="100"/>
      <c r="H23" s="105"/>
      <c r="I23" s="105"/>
      <c r="J23" s="106"/>
      <c r="K23" s="105"/>
      <c r="L23" s="106"/>
    </row>
    <row r="24" spans="1:13" ht="30" customHeight="1">
      <c r="A24" s="99">
        <v>45262</v>
      </c>
      <c r="B24" s="100" t="s">
        <v>933</v>
      </c>
      <c r="C24" s="104" t="s">
        <v>988</v>
      </c>
      <c r="D24" s="100"/>
      <c r="E24" s="102">
        <v>0.54166666666666663</v>
      </c>
      <c r="F24" s="102">
        <v>0.64583333333333337</v>
      </c>
      <c r="G24" s="102">
        <f>F24-E24</f>
        <v>0.10416666666666674</v>
      </c>
      <c r="H24" s="105" t="s">
        <v>859</v>
      </c>
      <c r="I24" s="105" t="s">
        <v>868</v>
      </c>
      <c r="J24" s="105"/>
      <c r="K24" s="105"/>
      <c r="L24" s="106"/>
    </row>
    <row r="25" spans="1:13" ht="30" customHeight="1">
      <c r="A25" s="99" t="s">
        <v>909</v>
      </c>
      <c r="B25" s="100" t="s">
        <v>934</v>
      </c>
      <c r="C25" s="107" t="s">
        <v>983</v>
      </c>
      <c r="D25" s="100"/>
      <c r="E25" s="102"/>
      <c r="F25" s="102"/>
      <c r="G25" s="100"/>
      <c r="H25" s="105"/>
      <c r="I25" s="105"/>
      <c r="J25" s="105"/>
      <c r="K25" s="105"/>
      <c r="L25" s="106"/>
    </row>
    <row r="26" spans="1:13" ht="30" customHeight="1">
      <c r="A26" s="99">
        <v>45267</v>
      </c>
      <c r="B26" s="100" t="s">
        <v>935</v>
      </c>
      <c r="C26" s="104" t="s">
        <v>969</v>
      </c>
      <c r="D26" s="100"/>
      <c r="E26" s="102">
        <v>0.79166666666666663</v>
      </c>
      <c r="F26" s="102">
        <v>0.85416666666666663</v>
      </c>
      <c r="G26" s="102">
        <f>F26-E26</f>
        <v>6.25E-2</v>
      </c>
      <c r="H26" s="105" t="s">
        <v>862</v>
      </c>
      <c r="I26" s="105" t="s">
        <v>719</v>
      </c>
      <c r="J26" s="105" t="s">
        <v>852</v>
      </c>
      <c r="K26" s="105" t="s">
        <v>719</v>
      </c>
      <c r="L26" s="106" t="s">
        <v>863</v>
      </c>
      <c r="M26" s="77" t="s">
        <v>997</v>
      </c>
    </row>
    <row r="27" spans="1:13" ht="30" customHeight="1">
      <c r="A27" s="99">
        <v>45281</v>
      </c>
      <c r="B27" s="100" t="s">
        <v>936</v>
      </c>
      <c r="C27" s="104" t="s">
        <v>970</v>
      </c>
      <c r="D27" s="100"/>
      <c r="E27" s="102">
        <v>0.79166666666666663</v>
      </c>
      <c r="F27" s="102">
        <v>0.85416666666666663</v>
      </c>
      <c r="G27" s="102">
        <f>F27-E27</f>
        <v>6.25E-2</v>
      </c>
      <c r="H27" s="105" t="s">
        <v>861</v>
      </c>
      <c r="I27" s="105" t="s">
        <v>720</v>
      </c>
      <c r="J27" s="106"/>
      <c r="K27" s="105"/>
      <c r="L27" s="106"/>
    </row>
    <row r="28" spans="1:13" s="78" customFormat="1" ht="30" customHeight="1">
      <c r="A28" s="99">
        <v>45301</v>
      </c>
      <c r="B28" s="100" t="s">
        <v>937</v>
      </c>
      <c r="C28" s="104" t="s">
        <v>995</v>
      </c>
      <c r="D28" s="100"/>
      <c r="E28" s="102">
        <v>0.8125</v>
      </c>
      <c r="F28" s="102">
        <v>0.875</v>
      </c>
      <c r="G28" s="102">
        <f>F28-E28</f>
        <v>6.25E-2</v>
      </c>
      <c r="H28" s="105" t="s">
        <v>862</v>
      </c>
      <c r="I28" s="105" t="s">
        <v>719</v>
      </c>
      <c r="J28" s="105" t="s">
        <v>861</v>
      </c>
      <c r="K28" s="105" t="s">
        <v>719</v>
      </c>
      <c r="L28" s="106" t="s">
        <v>863</v>
      </c>
    </row>
    <row r="29" spans="1:13" s="78" customFormat="1" ht="30" customHeight="1">
      <c r="A29" s="99" t="s">
        <v>909</v>
      </c>
      <c r="B29" s="100" t="s">
        <v>938</v>
      </c>
      <c r="C29" s="107" t="s">
        <v>983</v>
      </c>
      <c r="D29" s="100"/>
      <c r="E29" s="102"/>
      <c r="F29" s="102"/>
      <c r="G29" s="100"/>
      <c r="H29" s="105"/>
      <c r="I29" s="105"/>
      <c r="J29" s="106"/>
      <c r="K29" s="105"/>
      <c r="L29" s="106"/>
    </row>
    <row r="30" spans="1:13" s="78" customFormat="1" ht="30" customHeight="1">
      <c r="A30" s="99">
        <v>45309</v>
      </c>
      <c r="B30" s="108" t="s">
        <v>939</v>
      </c>
      <c r="C30" s="109" t="s">
        <v>994</v>
      </c>
      <c r="D30" s="108"/>
      <c r="E30" s="102">
        <v>0.8125</v>
      </c>
      <c r="F30" s="102">
        <v>0.875</v>
      </c>
      <c r="G30" s="102">
        <f>F30-E30</f>
        <v>6.25E-2</v>
      </c>
      <c r="H30" s="105" t="s">
        <v>861</v>
      </c>
      <c r="I30" s="105" t="s">
        <v>719</v>
      </c>
      <c r="J30" s="105" t="s">
        <v>852</v>
      </c>
      <c r="K30" s="105" t="s">
        <v>719</v>
      </c>
      <c r="L30" s="106" t="s">
        <v>863</v>
      </c>
    </row>
    <row r="31" spans="1:13" s="79" customFormat="1" ht="30" customHeight="1">
      <c r="A31" s="99" t="s">
        <v>909</v>
      </c>
      <c r="B31" s="100" t="s">
        <v>940</v>
      </c>
      <c r="C31" s="107" t="s">
        <v>983</v>
      </c>
      <c r="D31" s="100"/>
      <c r="E31" s="102"/>
      <c r="F31" s="102"/>
      <c r="G31" s="100"/>
      <c r="H31" s="105"/>
      <c r="I31" s="105"/>
      <c r="J31" s="106"/>
      <c r="K31" s="105"/>
      <c r="L31" s="106"/>
    </row>
    <row r="32" spans="1:13" ht="30" customHeight="1">
      <c r="A32" s="99">
        <v>45312</v>
      </c>
      <c r="B32" s="101" t="s">
        <v>941</v>
      </c>
      <c r="C32" s="104" t="s">
        <v>971</v>
      </c>
      <c r="D32" s="100"/>
      <c r="E32" s="102">
        <v>0.58333333333333337</v>
      </c>
      <c r="F32" s="102">
        <v>0.65972222222222221</v>
      </c>
      <c r="G32" s="102">
        <f t="shared" ref="G32:G37" si="1">F32-E32</f>
        <v>7.638888888888884E-2</v>
      </c>
      <c r="H32" s="105" t="s">
        <v>862</v>
      </c>
      <c r="I32" s="105" t="s">
        <v>720</v>
      </c>
      <c r="J32" s="105"/>
      <c r="K32" s="105"/>
      <c r="L32" s="106"/>
    </row>
    <row r="33" spans="1:12" ht="28.5" customHeight="1">
      <c r="A33" s="99">
        <v>45315</v>
      </c>
      <c r="B33" s="110" t="s">
        <v>942</v>
      </c>
      <c r="C33" s="104" t="s">
        <v>972</v>
      </c>
      <c r="D33" s="100"/>
      <c r="E33" s="102">
        <v>0.79166666666666663</v>
      </c>
      <c r="F33" s="102">
        <v>0.85416666666666663</v>
      </c>
      <c r="G33" s="102">
        <f t="shared" si="1"/>
        <v>6.25E-2</v>
      </c>
      <c r="H33" s="105" t="s">
        <v>856</v>
      </c>
      <c r="I33" s="105" t="s">
        <v>719</v>
      </c>
      <c r="J33" s="105" t="s">
        <v>852</v>
      </c>
      <c r="K33" s="105" t="s">
        <v>719</v>
      </c>
      <c r="L33" s="106" t="s">
        <v>863</v>
      </c>
    </row>
    <row r="34" spans="1:12" ht="28.5" customHeight="1">
      <c r="A34" s="99">
        <v>45318</v>
      </c>
      <c r="B34" s="100" t="s">
        <v>943</v>
      </c>
      <c r="C34" s="104" t="s">
        <v>993</v>
      </c>
      <c r="D34" s="100"/>
      <c r="E34" s="102">
        <v>0.54166666666666663</v>
      </c>
      <c r="F34" s="102">
        <v>0.70833333333333337</v>
      </c>
      <c r="G34" s="102">
        <f t="shared" si="1"/>
        <v>0.16666666666666674</v>
      </c>
      <c r="H34" s="105" t="s">
        <v>987</v>
      </c>
      <c r="I34" s="105" t="s">
        <v>720</v>
      </c>
      <c r="J34" s="105" t="s">
        <v>858</v>
      </c>
      <c r="K34" s="105" t="s">
        <v>720</v>
      </c>
      <c r="L34" s="106" t="s">
        <v>871</v>
      </c>
    </row>
    <row r="35" spans="1:12" ht="28.5" customHeight="1">
      <c r="A35" s="99">
        <v>45319</v>
      </c>
      <c r="B35" s="100" t="s">
        <v>944</v>
      </c>
      <c r="C35" s="104" t="s">
        <v>992</v>
      </c>
      <c r="D35" s="100"/>
      <c r="E35" s="102">
        <v>0.41666666666666669</v>
      </c>
      <c r="F35" s="102">
        <v>0.5</v>
      </c>
      <c r="G35" s="102">
        <f t="shared" si="1"/>
        <v>8.3333333333333315E-2</v>
      </c>
      <c r="H35" s="105" t="s">
        <v>989</v>
      </c>
      <c r="I35" s="105" t="s">
        <v>720</v>
      </c>
      <c r="J35" s="106"/>
      <c r="K35" s="105"/>
      <c r="L35" s="106"/>
    </row>
    <row r="36" spans="1:12" ht="28.5" customHeight="1">
      <c r="A36" s="99">
        <v>45320</v>
      </c>
      <c r="B36" s="100" t="s">
        <v>945</v>
      </c>
      <c r="C36" s="104" t="s">
        <v>973</v>
      </c>
      <c r="D36" s="100"/>
      <c r="E36" s="102">
        <v>0.79166666666666663</v>
      </c>
      <c r="F36" s="102">
        <v>0.85416666666666663</v>
      </c>
      <c r="G36" s="102">
        <f t="shared" si="1"/>
        <v>6.25E-2</v>
      </c>
      <c r="H36" s="105" t="s">
        <v>858</v>
      </c>
      <c r="I36" s="105" t="s">
        <v>719</v>
      </c>
      <c r="J36" s="105" t="s">
        <v>861</v>
      </c>
      <c r="K36" s="105" t="s">
        <v>719</v>
      </c>
      <c r="L36" s="106" t="s">
        <v>863</v>
      </c>
    </row>
    <row r="37" spans="1:12" ht="28.5" customHeight="1">
      <c r="A37" s="99">
        <v>45328</v>
      </c>
      <c r="B37" s="100" t="s">
        <v>946</v>
      </c>
      <c r="C37" s="104" t="s">
        <v>974</v>
      </c>
      <c r="D37" s="100"/>
      <c r="E37" s="102">
        <v>0.77083333333333337</v>
      </c>
      <c r="F37" s="102">
        <v>0.83333333333333337</v>
      </c>
      <c r="G37" s="102">
        <f t="shared" si="1"/>
        <v>6.25E-2</v>
      </c>
      <c r="H37" s="105" t="s">
        <v>862</v>
      </c>
      <c r="I37" s="105" t="s">
        <v>719</v>
      </c>
      <c r="J37" s="105" t="s">
        <v>852</v>
      </c>
      <c r="K37" s="105" t="s">
        <v>719</v>
      </c>
      <c r="L37" s="106" t="s">
        <v>863</v>
      </c>
    </row>
    <row r="38" spans="1:12" ht="28.5" customHeight="1">
      <c r="A38" s="99" t="s">
        <v>909</v>
      </c>
      <c r="B38" s="100" t="s">
        <v>947</v>
      </c>
      <c r="C38" s="107" t="s">
        <v>983</v>
      </c>
      <c r="D38" s="100"/>
      <c r="E38" s="102"/>
      <c r="F38" s="102"/>
      <c r="G38" s="100"/>
      <c r="H38" s="105"/>
      <c r="I38" s="105"/>
      <c r="J38" s="106"/>
      <c r="K38" s="105"/>
      <c r="L38" s="106"/>
    </row>
    <row r="39" spans="1:12" ht="28.5" customHeight="1">
      <c r="A39" s="99">
        <v>45329</v>
      </c>
      <c r="B39" s="100" t="s">
        <v>948</v>
      </c>
      <c r="C39" s="104" t="s">
        <v>975</v>
      </c>
      <c r="D39" s="100"/>
      <c r="E39" s="102">
        <v>0.79166666666666663</v>
      </c>
      <c r="F39" s="102">
        <v>0.85763888888888884</v>
      </c>
      <c r="G39" s="102">
        <f>F39-E39</f>
        <v>6.597222222222221E-2</v>
      </c>
      <c r="H39" s="105" t="s">
        <v>990</v>
      </c>
      <c r="I39" s="105" t="s">
        <v>719</v>
      </c>
      <c r="J39" s="105" t="s">
        <v>852</v>
      </c>
      <c r="K39" s="105" t="s">
        <v>719</v>
      </c>
      <c r="L39" s="106" t="s">
        <v>863</v>
      </c>
    </row>
    <row r="40" spans="1:12" ht="28.5" customHeight="1">
      <c r="A40" s="99">
        <v>45339</v>
      </c>
      <c r="B40" s="100" t="s">
        <v>949</v>
      </c>
      <c r="C40" s="104" t="s">
        <v>976</v>
      </c>
      <c r="D40" s="100"/>
      <c r="E40" s="102">
        <v>0.54166666666666663</v>
      </c>
      <c r="F40" s="102">
        <v>0.625</v>
      </c>
      <c r="G40" s="102">
        <f>F40-E40</f>
        <v>8.333333333333337E-2</v>
      </c>
      <c r="H40" s="105" t="s">
        <v>861</v>
      </c>
      <c r="I40" s="105" t="s">
        <v>720</v>
      </c>
      <c r="J40" s="106"/>
      <c r="K40" s="105"/>
      <c r="L40" s="106"/>
    </row>
    <row r="41" spans="1:12" ht="28.5" customHeight="1">
      <c r="A41" s="99">
        <v>45342</v>
      </c>
      <c r="B41" s="108" t="s">
        <v>999</v>
      </c>
      <c r="C41" s="104" t="s">
        <v>977</v>
      </c>
      <c r="D41" s="100"/>
      <c r="E41" s="102">
        <v>0.79166666666666663</v>
      </c>
      <c r="F41" s="102">
        <v>0.86458333333333337</v>
      </c>
      <c r="G41" s="102">
        <f>F41-E41</f>
        <v>7.2916666666666741E-2</v>
      </c>
      <c r="H41" s="105" t="s">
        <v>852</v>
      </c>
      <c r="I41" s="105" t="s">
        <v>720</v>
      </c>
      <c r="J41" s="106"/>
      <c r="K41" s="105"/>
      <c r="L41" s="106"/>
    </row>
    <row r="42" spans="1:12" ht="28.5" customHeight="1">
      <c r="A42" s="99">
        <v>45346</v>
      </c>
      <c r="B42" s="108" t="s">
        <v>950</v>
      </c>
      <c r="C42" s="104" t="s">
        <v>978</v>
      </c>
      <c r="D42" s="100"/>
      <c r="E42" s="102">
        <v>0.625</v>
      </c>
      <c r="F42" s="102">
        <v>0.76041666666666663</v>
      </c>
      <c r="G42" s="102">
        <f>F42-E42</f>
        <v>0.13541666666666663</v>
      </c>
      <c r="H42" s="105" t="s">
        <v>859</v>
      </c>
      <c r="I42" s="105" t="s">
        <v>1006</v>
      </c>
      <c r="J42" s="106"/>
      <c r="K42" s="105"/>
      <c r="L42" s="106"/>
    </row>
    <row r="43" spans="1:12" ht="28.5" customHeight="1">
      <c r="A43" s="122">
        <v>45353</v>
      </c>
      <c r="B43" s="123" t="s">
        <v>1000</v>
      </c>
      <c r="C43" s="124" t="s">
        <v>998</v>
      </c>
      <c r="D43" s="123"/>
      <c r="E43" s="125">
        <v>0.58333333333333337</v>
      </c>
      <c r="F43" s="125">
        <v>0.70833333333333337</v>
      </c>
      <c r="G43" s="125">
        <f>F43-E43</f>
        <v>0.125</v>
      </c>
      <c r="H43" s="126" t="s">
        <v>854</v>
      </c>
      <c r="I43" s="126" t="s">
        <v>1006</v>
      </c>
      <c r="J43" s="126" t="s">
        <v>852</v>
      </c>
      <c r="K43" s="126" t="s">
        <v>1007</v>
      </c>
      <c r="L43" s="127" t="s">
        <v>871</v>
      </c>
    </row>
    <row r="44" spans="1:12" ht="28.5" customHeight="1">
      <c r="A44" s="122" t="s">
        <v>909</v>
      </c>
      <c r="B44" s="123" t="s">
        <v>1001</v>
      </c>
      <c r="C44" s="128" t="s">
        <v>983</v>
      </c>
      <c r="D44" s="123"/>
      <c r="E44" s="125"/>
      <c r="F44" s="125"/>
      <c r="G44" s="123"/>
      <c r="H44" s="126"/>
      <c r="I44" s="126"/>
      <c r="J44" s="127"/>
      <c r="K44" s="126"/>
      <c r="L44" s="126"/>
    </row>
    <row r="45" spans="1:12" ht="28.5" customHeight="1">
      <c r="A45" s="122">
        <v>45355</v>
      </c>
      <c r="B45" s="123" t="s">
        <v>951</v>
      </c>
      <c r="C45" s="124" t="s">
        <v>979</v>
      </c>
      <c r="D45" s="123"/>
      <c r="E45" s="125">
        <v>0.79166666666666663</v>
      </c>
      <c r="F45" s="125">
        <v>0.85416666666666663</v>
      </c>
      <c r="G45" s="125">
        <f>F45-E45</f>
        <v>6.25E-2</v>
      </c>
      <c r="H45" s="126" t="s">
        <v>852</v>
      </c>
      <c r="I45" s="126" t="s">
        <v>720</v>
      </c>
      <c r="J45" s="127"/>
      <c r="K45" s="126"/>
      <c r="L45" s="127"/>
    </row>
    <row r="46" spans="1:12" ht="28.5" customHeight="1">
      <c r="A46" s="122">
        <v>45355</v>
      </c>
      <c r="B46" s="123" t="s">
        <v>1008</v>
      </c>
      <c r="C46" s="124" t="s">
        <v>1009</v>
      </c>
      <c r="D46" s="123"/>
      <c r="E46" s="125">
        <v>0.8125</v>
      </c>
      <c r="F46" s="125">
        <v>0.875</v>
      </c>
      <c r="G46" s="125">
        <f>F46-E46</f>
        <v>6.25E-2</v>
      </c>
      <c r="H46" s="126" t="s">
        <v>861</v>
      </c>
      <c r="I46" s="126" t="s">
        <v>720</v>
      </c>
      <c r="J46" s="127"/>
      <c r="K46" s="126"/>
      <c r="L46" s="127"/>
    </row>
    <row r="47" spans="1:12" ht="28.5" customHeight="1">
      <c r="A47" s="122">
        <v>45356</v>
      </c>
      <c r="B47" s="123" t="s">
        <v>952</v>
      </c>
      <c r="C47" s="124" t="s">
        <v>980</v>
      </c>
      <c r="D47" s="123"/>
      <c r="E47" s="125">
        <v>0.79166666666666663</v>
      </c>
      <c r="F47" s="125">
        <v>0.85416666666666663</v>
      </c>
      <c r="G47" s="125">
        <f>F47-E47</f>
        <v>6.25E-2</v>
      </c>
      <c r="H47" s="126" t="s">
        <v>861</v>
      </c>
      <c r="I47" s="126" t="s">
        <v>720</v>
      </c>
      <c r="J47" s="127"/>
      <c r="K47" s="126"/>
      <c r="L47" s="127"/>
    </row>
    <row r="48" spans="1:12" ht="28.5" customHeight="1">
      <c r="A48" s="122">
        <v>45359</v>
      </c>
      <c r="B48" s="123" t="s">
        <v>1002</v>
      </c>
      <c r="C48" s="124" t="s">
        <v>1004</v>
      </c>
      <c r="D48" s="123"/>
      <c r="E48" s="125">
        <v>0.79166666666666663</v>
      </c>
      <c r="F48" s="125">
        <v>0.85416666666666663</v>
      </c>
      <c r="G48" s="125">
        <f>F48-E48</f>
        <v>6.25E-2</v>
      </c>
      <c r="H48" s="126" t="s">
        <v>990</v>
      </c>
      <c r="I48" s="126" t="s">
        <v>1007</v>
      </c>
      <c r="J48" s="126" t="s">
        <v>866</v>
      </c>
      <c r="K48" s="126" t="s">
        <v>719</v>
      </c>
      <c r="L48" s="127" t="s">
        <v>863</v>
      </c>
    </row>
    <row r="49" spans="1:12" ht="28.5" customHeight="1">
      <c r="A49" s="122">
        <v>45369</v>
      </c>
      <c r="B49" s="123" t="s">
        <v>1003</v>
      </c>
      <c r="C49" s="124" t="s">
        <v>1005</v>
      </c>
      <c r="D49" s="123"/>
      <c r="E49" s="125">
        <v>0.79166666666666663</v>
      </c>
      <c r="F49" s="125">
        <v>0.85416666666666663</v>
      </c>
      <c r="G49" s="125">
        <f>F49-E49</f>
        <v>6.25E-2</v>
      </c>
      <c r="H49" s="126" t="s">
        <v>852</v>
      </c>
      <c r="I49" s="126" t="s">
        <v>719</v>
      </c>
      <c r="J49" s="126" t="s">
        <v>866</v>
      </c>
      <c r="K49" s="126" t="s">
        <v>719</v>
      </c>
      <c r="L49" s="127" t="s">
        <v>863</v>
      </c>
    </row>
  </sheetData>
  <phoneticPr fontId="2"/>
  <pageMargins left="0.19685039370078741" right="0.19685039370078741" top="0.19685039370078741" bottom="0.19685039370078741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長崎県病院薬剤師会H27年度開催分</vt:lpstr>
      <vt:lpstr>長崎県病院薬剤師会H28年度開催分</vt:lpstr>
      <vt:lpstr>長崎県病院薬剤師会H29年度開催分</vt:lpstr>
      <vt:lpstr>長崎県病院薬剤師会H30年度開催分</vt:lpstr>
      <vt:lpstr>長崎県病院薬剤師会Ｒ1年度開催分</vt:lpstr>
      <vt:lpstr>長崎県病院薬剤師会Ｒ2年度開催分</vt:lpstr>
      <vt:lpstr>長崎県病院薬剤師会Ｒ3年度開催分</vt:lpstr>
      <vt:lpstr>長崎県病院薬剤師会Ｒ4年度開催分</vt:lpstr>
      <vt:lpstr>長崎県病院薬剤師会Ｒ5年度開催分</vt:lpstr>
      <vt:lpstr>各年度合計</vt:lpstr>
      <vt:lpstr>長崎県病院薬剤師会Ｒ5年度開催分!Print_Area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harasawa hitomi</dc:creator>
  <cp:lastModifiedBy>原澤　仁美</cp:lastModifiedBy>
  <cp:lastPrinted>2024-01-28T04:56:34Z</cp:lastPrinted>
  <dcterms:created xsi:type="dcterms:W3CDTF">2015-10-21T07:21:38Z</dcterms:created>
  <dcterms:modified xsi:type="dcterms:W3CDTF">2024-02-28T10:50:17Z</dcterms:modified>
</cp:coreProperties>
</file>